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Ferko\Strelba\Vysledky FT ligy 2022\"/>
    </mc:Choice>
  </mc:AlternateContent>
  <xr:revisionPtr revIDLastSave="0" documentId="13_ncr:1_{ED4F952D-CAD8-426C-AA21-94EA3DF3913D}" xr6:coauthVersionLast="47" xr6:coauthVersionMax="47" xr10:uidLastSave="{00000000-0000-0000-0000-000000000000}"/>
  <bookViews>
    <workbookView xWindow="-120" yWindow="-120" windowWidth="20730" windowHeight="11760" tabRatio="822" xr2:uid="{00000000-000D-0000-FFFF-FFFF00000000}"/>
  </bookViews>
  <sheets>
    <sheet name="Vysledky OPEN KOMPLET" sheetId="26" r:id="rId1"/>
    <sheet name="1 kolo" sheetId="27" r:id="rId2"/>
    <sheet name="2 kolo" sheetId="28" r:id="rId3"/>
    <sheet name="3 kolo" sheetId="29" r:id="rId4"/>
    <sheet name="4 kolo " sheetId="30" r:id="rId5"/>
    <sheet name="5 kolo" sheetId="31" r:id="rId6"/>
    <sheet name="6 kolo" sheetId="32" r:id="rId7"/>
    <sheet name="7 kolo" sheetId="34" r:id="rId8"/>
    <sheet name="8 kolo" sheetId="35" r:id="rId9"/>
    <sheet name="9 kolo " sheetId="36" r:id="rId10"/>
    <sheet name="10 kolo " sheetId="37" r:id="rId11"/>
    <sheet name="11 kolo " sheetId="38" r:id="rId12"/>
    <sheet name="12 kolo" sheetId="39" r:id="rId13"/>
  </sheets>
  <definedNames>
    <definedName name="_xlnm.Print_Area" localSheetId="1">'1 kolo'!$A$1:$J$25</definedName>
    <definedName name="_xlnm.Print_Area" localSheetId="10">'10 kolo '!$A$1:$J$20</definedName>
    <definedName name="_xlnm.Print_Area" localSheetId="11">'11 kolo '!$A$1:$J$32</definedName>
    <definedName name="_xlnm.Print_Area" localSheetId="12">'12 kolo'!$A$1:$J$22</definedName>
    <definedName name="_xlnm.Print_Area" localSheetId="2">'2 kolo'!$A$1:$I$23</definedName>
    <definedName name="_xlnm.Print_Area" localSheetId="3">'3 kolo'!$A$1:$I$27</definedName>
    <definedName name="_xlnm.Print_Area" localSheetId="4">'4 kolo '!$A$1:$J$28</definedName>
    <definedName name="_xlnm.Print_Area" localSheetId="5">'5 kolo'!$A$1:$J$24</definedName>
    <definedName name="_xlnm.Print_Area" localSheetId="6">'6 kolo'!$A$1:$I$24</definedName>
    <definedName name="_xlnm.Print_Area" localSheetId="7">'7 kolo'!$A$1:$J$30</definedName>
    <definedName name="_xlnm.Print_Area" localSheetId="8">'8 kolo'!$A$1:$J$30</definedName>
    <definedName name="_xlnm.Print_Area" localSheetId="9">'9 kolo '!$A$1:$J$23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59" i="26" l="1"/>
  <c r="BL41" i="26"/>
  <c r="BM41" i="26"/>
  <c r="BN46" i="26"/>
  <c r="BO46" i="26"/>
  <c r="BL34" i="26"/>
  <c r="BM34" i="26"/>
  <c r="BN47" i="26"/>
  <c r="BO47" i="26"/>
  <c r="BL44" i="26"/>
  <c r="BM44" i="26"/>
  <c r="BN48" i="26"/>
  <c r="BO48" i="26"/>
  <c r="BL49" i="26"/>
  <c r="BM49" i="26"/>
  <c r="BN49" i="26"/>
  <c r="BO49" i="26"/>
  <c r="BL50" i="26"/>
  <c r="BM50" i="26"/>
  <c r="BN50" i="26"/>
  <c r="BO50" i="26"/>
  <c r="BL51" i="26"/>
  <c r="BM51" i="26"/>
  <c r="BN51" i="26"/>
  <c r="BO51" i="26"/>
  <c r="BL52" i="26"/>
  <c r="BM52" i="26"/>
  <c r="BN52" i="26"/>
  <c r="BO52" i="26"/>
  <c r="BL53" i="26"/>
  <c r="BM53" i="26"/>
  <c r="BN53" i="26"/>
  <c r="BO53" i="26"/>
  <c r="BL54" i="26"/>
  <c r="BM54" i="26"/>
  <c r="BN54" i="26"/>
  <c r="BO54" i="26"/>
  <c r="BL55" i="26"/>
  <c r="BM55" i="26"/>
  <c r="BN55" i="26"/>
  <c r="BO55" i="26"/>
  <c r="AG38" i="26"/>
  <c r="AI38" i="26"/>
  <c r="AG41" i="26"/>
  <c r="AI41" i="26"/>
  <c r="AG34" i="26"/>
  <c r="AI34" i="26"/>
  <c r="AG44" i="26"/>
  <c r="AI44" i="26"/>
  <c r="AG49" i="26"/>
  <c r="AI49" i="26"/>
  <c r="AG50" i="26"/>
  <c r="AI50" i="26"/>
  <c r="AG51" i="26"/>
  <c r="AI51" i="26"/>
  <c r="AG52" i="26"/>
  <c r="AI52" i="26"/>
  <c r="AG53" i="26"/>
  <c r="AI53" i="26"/>
  <c r="AG54" i="26"/>
  <c r="AI54" i="26"/>
  <c r="AG55" i="26"/>
  <c r="AI55" i="26"/>
  <c r="I49" i="26"/>
  <c r="K49" i="26"/>
  <c r="AM49" i="26" s="1"/>
  <c r="M49" i="26"/>
  <c r="O49" i="26"/>
  <c r="Q49" i="26"/>
  <c r="S49" i="26"/>
  <c r="U49" i="26"/>
  <c r="W49" i="26"/>
  <c r="Y49" i="26"/>
  <c r="AA49" i="26"/>
  <c r="AC49" i="26"/>
  <c r="AE49" i="26"/>
  <c r="AL49" i="26"/>
  <c r="AN49" i="26"/>
  <c r="AP49" i="26"/>
  <c r="AQ49" i="26"/>
  <c r="AR49" i="26"/>
  <c r="AS49" i="26"/>
  <c r="AT49" i="26"/>
  <c r="AU49" i="26"/>
  <c r="AV49" i="26"/>
  <c r="AW49" i="26"/>
  <c r="AX49" i="26"/>
  <c r="AY49" i="26"/>
  <c r="AZ49" i="26"/>
  <c r="BB49" i="26"/>
  <c r="BC49" i="26"/>
  <c r="BD49" i="26"/>
  <c r="BE49" i="26"/>
  <c r="BF49" i="26"/>
  <c r="BG49" i="26"/>
  <c r="BH49" i="26"/>
  <c r="BI49" i="26"/>
  <c r="BJ49" i="26"/>
  <c r="BK49" i="26"/>
  <c r="I50" i="26"/>
  <c r="AL50" i="26" s="1"/>
  <c r="K50" i="26"/>
  <c r="AM50" i="26" s="1"/>
  <c r="M50" i="26"/>
  <c r="AN50" i="26" s="1"/>
  <c r="O50" i="26"/>
  <c r="Q50" i="26"/>
  <c r="S50" i="26"/>
  <c r="U50" i="26"/>
  <c r="W50" i="26"/>
  <c r="Y50" i="26"/>
  <c r="AA50" i="26"/>
  <c r="AC50" i="26"/>
  <c r="AE50" i="26"/>
  <c r="AO50" i="26"/>
  <c r="AP50" i="26"/>
  <c r="AQ50" i="26"/>
  <c r="AR50" i="26"/>
  <c r="AS50" i="26"/>
  <c r="AT50" i="26"/>
  <c r="AU50" i="26"/>
  <c r="AV50" i="26"/>
  <c r="AW50" i="26"/>
  <c r="AX50" i="26"/>
  <c r="AY50" i="26"/>
  <c r="AZ50" i="26"/>
  <c r="BB50" i="26"/>
  <c r="BC50" i="26"/>
  <c r="BD50" i="26"/>
  <c r="BE50" i="26"/>
  <c r="BF50" i="26"/>
  <c r="BG50" i="26"/>
  <c r="BH50" i="26"/>
  <c r="BI50" i="26"/>
  <c r="BJ50" i="26"/>
  <c r="BK50" i="26"/>
  <c r="I51" i="26"/>
  <c r="AL51" i="26" s="1"/>
  <c r="K51" i="26"/>
  <c r="M51" i="26"/>
  <c r="AN51" i="26" s="1"/>
  <c r="O51" i="26"/>
  <c r="AO51" i="26" s="1"/>
  <c r="Q51" i="26"/>
  <c r="S51" i="26"/>
  <c r="U51" i="26"/>
  <c r="W51" i="26"/>
  <c r="Y51" i="26"/>
  <c r="AA51" i="26"/>
  <c r="AC51" i="26"/>
  <c r="AE51" i="26"/>
  <c r="AM51" i="26"/>
  <c r="AP51" i="26"/>
  <c r="AQ51" i="26"/>
  <c r="AR51" i="26"/>
  <c r="AS51" i="26"/>
  <c r="AT51" i="26"/>
  <c r="AU51" i="26"/>
  <c r="AV51" i="26"/>
  <c r="AW51" i="26"/>
  <c r="AX51" i="26"/>
  <c r="AY51" i="26"/>
  <c r="AZ51" i="26"/>
  <c r="BB51" i="26"/>
  <c r="BC51" i="26"/>
  <c r="BD51" i="26"/>
  <c r="BE51" i="26"/>
  <c r="BF51" i="26"/>
  <c r="BG51" i="26"/>
  <c r="BH51" i="26"/>
  <c r="BI51" i="26"/>
  <c r="BJ51" i="26"/>
  <c r="BK51" i="26"/>
  <c r="I52" i="26"/>
  <c r="AL52" i="26" s="1"/>
  <c r="K52" i="26"/>
  <c r="AM52" i="26" s="1"/>
  <c r="M52" i="26"/>
  <c r="AN52" i="26" s="1"/>
  <c r="O52" i="26"/>
  <c r="AO52" i="26" s="1"/>
  <c r="Q52" i="26"/>
  <c r="S52" i="26"/>
  <c r="U52" i="26"/>
  <c r="W52" i="26"/>
  <c r="Y52" i="26"/>
  <c r="AA52" i="26"/>
  <c r="AC52" i="26"/>
  <c r="AE52" i="26"/>
  <c r="AP52" i="26"/>
  <c r="AQ52" i="26"/>
  <c r="AR52" i="26"/>
  <c r="AS52" i="26"/>
  <c r="AT52" i="26"/>
  <c r="AU52" i="26"/>
  <c r="AV52" i="26"/>
  <c r="AW52" i="26"/>
  <c r="AX52" i="26"/>
  <c r="AY52" i="26"/>
  <c r="AZ52" i="26"/>
  <c r="BB52" i="26"/>
  <c r="BC52" i="26"/>
  <c r="BD52" i="26"/>
  <c r="BE52" i="26"/>
  <c r="BF52" i="26"/>
  <c r="BG52" i="26"/>
  <c r="BH52" i="26"/>
  <c r="BI52" i="26"/>
  <c r="BJ52" i="26"/>
  <c r="BK52" i="26"/>
  <c r="I53" i="26"/>
  <c r="AL53" i="26" s="1"/>
  <c r="K53" i="26"/>
  <c r="M53" i="26"/>
  <c r="O53" i="26"/>
  <c r="AO53" i="26" s="1"/>
  <c r="Q53" i="26"/>
  <c r="S53" i="26"/>
  <c r="U53" i="26"/>
  <c r="W53" i="26"/>
  <c r="Y53" i="26"/>
  <c r="AA53" i="26"/>
  <c r="AC53" i="26"/>
  <c r="AE53" i="26"/>
  <c r="AM53" i="26"/>
  <c r="AN53" i="26"/>
  <c r="AP53" i="26"/>
  <c r="AQ53" i="26"/>
  <c r="AR53" i="26"/>
  <c r="AS53" i="26"/>
  <c r="AT53" i="26"/>
  <c r="AU53" i="26"/>
  <c r="AV53" i="26"/>
  <c r="AW53" i="26"/>
  <c r="AX53" i="26"/>
  <c r="AY53" i="26"/>
  <c r="AZ53" i="26"/>
  <c r="BB53" i="26"/>
  <c r="BC53" i="26"/>
  <c r="BD53" i="26"/>
  <c r="BE53" i="26"/>
  <c r="BF53" i="26"/>
  <c r="BG53" i="26"/>
  <c r="BH53" i="26"/>
  <c r="BI53" i="26"/>
  <c r="BJ53" i="26"/>
  <c r="BK53" i="26"/>
  <c r="I54" i="26"/>
  <c r="AL54" i="26" s="1"/>
  <c r="K54" i="26"/>
  <c r="AM54" i="26" s="1"/>
  <c r="M54" i="26"/>
  <c r="AN54" i="26" s="1"/>
  <c r="O54" i="26"/>
  <c r="Q54" i="26"/>
  <c r="S54" i="26"/>
  <c r="U54" i="26"/>
  <c r="W54" i="26"/>
  <c r="Y54" i="26"/>
  <c r="AA54" i="26"/>
  <c r="AC54" i="26"/>
  <c r="AE54" i="26"/>
  <c r="AO54" i="26"/>
  <c r="AP54" i="26"/>
  <c r="AQ54" i="26"/>
  <c r="AR54" i="26"/>
  <c r="AS54" i="26"/>
  <c r="AT54" i="26"/>
  <c r="AU54" i="26"/>
  <c r="AV54" i="26"/>
  <c r="AW54" i="26"/>
  <c r="AX54" i="26"/>
  <c r="AY54" i="26"/>
  <c r="AZ54" i="26"/>
  <c r="BB54" i="26"/>
  <c r="BC54" i="26"/>
  <c r="BD54" i="26"/>
  <c r="BE54" i="26"/>
  <c r="BF54" i="26"/>
  <c r="BG54" i="26"/>
  <c r="BH54" i="26"/>
  <c r="BI54" i="26"/>
  <c r="BJ54" i="26"/>
  <c r="BK54" i="26"/>
  <c r="I55" i="26"/>
  <c r="AL55" i="26" s="1"/>
  <c r="K55" i="26"/>
  <c r="AM55" i="26" s="1"/>
  <c r="M55" i="26"/>
  <c r="AN55" i="26" s="1"/>
  <c r="O55" i="26"/>
  <c r="AO55" i="26" s="1"/>
  <c r="Q55" i="26"/>
  <c r="S55" i="26"/>
  <c r="U55" i="26"/>
  <c r="W55" i="26"/>
  <c r="Y55" i="26"/>
  <c r="AA55" i="26"/>
  <c r="AC55" i="26"/>
  <c r="AE55" i="26"/>
  <c r="AP55" i="26"/>
  <c r="AQ55" i="26"/>
  <c r="AR55" i="26"/>
  <c r="AS55" i="26"/>
  <c r="AT55" i="26"/>
  <c r="AU55" i="26"/>
  <c r="AV55" i="26"/>
  <c r="AW55" i="26"/>
  <c r="AX55" i="26"/>
  <c r="AY55" i="26"/>
  <c r="AZ55" i="26"/>
  <c r="BB55" i="26"/>
  <c r="BC55" i="26"/>
  <c r="BD55" i="26"/>
  <c r="BE55" i="26"/>
  <c r="BF55" i="26"/>
  <c r="BG55" i="26"/>
  <c r="BH55" i="26"/>
  <c r="BI55" i="26"/>
  <c r="BJ55" i="26"/>
  <c r="BK55" i="26"/>
  <c r="AA38" i="26"/>
  <c r="AC38" i="26"/>
  <c r="AE38" i="26"/>
  <c r="AA41" i="26"/>
  <c r="AC41" i="26"/>
  <c r="AE41" i="26"/>
  <c r="AA34" i="26"/>
  <c r="AC34" i="26"/>
  <c r="AV34" i="26" s="1"/>
  <c r="AE34" i="26"/>
  <c r="AA44" i="26"/>
  <c r="AC44" i="26"/>
  <c r="AV44" i="26" s="1"/>
  <c r="AE44" i="26"/>
  <c r="I38" i="26"/>
  <c r="K38" i="26"/>
  <c r="AM38" i="26" s="1"/>
  <c r="M38" i="26"/>
  <c r="O38" i="26"/>
  <c r="AO38" i="26" s="1"/>
  <c r="Q38" i="26"/>
  <c r="S38" i="26"/>
  <c r="U38" i="26"/>
  <c r="W38" i="26"/>
  <c r="I41" i="26"/>
  <c r="AL41" i="26" s="1"/>
  <c r="K41" i="26"/>
  <c r="AM41" i="26" s="1"/>
  <c r="M41" i="26"/>
  <c r="O41" i="26"/>
  <c r="AO41" i="26" s="1"/>
  <c r="Q41" i="26"/>
  <c r="S41" i="26"/>
  <c r="U41" i="26"/>
  <c r="W41" i="26"/>
  <c r="I34" i="26"/>
  <c r="AL34" i="26" s="1"/>
  <c r="K34" i="26"/>
  <c r="AM34" i="26" s="1"/>
  <c r="M34" i="26"/>
  <c r="O34" i="26"/>
  <c r="AO34" i="26" s="1"/>
  <c r="Q34" i="26"/>
  <c r="S34" i="26"/>
  <c r="U34" i="26"/>
  <c r="W34" i="26"/>
  <c r="I44" i="26"/>
  <c r="AL44" i="26" s="1"/>
  <c r="K44" i="26"/>
  <c r="AM44" i="26" s="1"/>
  <c r="M44" i="26"/>
  <c r="O44" i="26"/>
  <c r="AO44" i="26" s="1"/>
  <c r="Q44" i="26"/>
  <c r="S44" i="26"/>
  <c r="U44" i="26"/>
  <c r="W44" i="26"/>
  <c r="Y38" i="26"/>
  <c r="Y41" i="26"/>
  <c r="AT41" i="26" s="1"/>
  <c r="Y34" i="26"/>
  <c r="Y44" i="26"/>
  <c r="BB38" i="26"/>
  <c r="BC38" i="26"/>
  <c r="BD38" i="26"/>
  <c r="BE38" i="26"/>
  <c r="BF38" i="26"/>
  <c r="BG38" i="26"/>
  <c r="BH38" i="26"/>
  <c r="BI38" i="26"/>
  <c r="BJ38" i="26"/>
  <c r="BK38" i="26"/>
  <c r="BL38" i="26"/>
  <c r="BM38" i="26"/>
  <c r="BN45" i="26"/>
  <c r="BO45" i="26"/>
  <c r="BB41" i="26"/>
  <c r="BC41" i="26"/>
  <c r="BD41" i="26"/>
  <c r="BE41" i="26"/>
  <c r="BF41" i="26"/>
  <c r="BG41" i="26"/>
  <c r="BH41" i="26"/>
  <c r="BI41" i="26"/>
  <c r="BJ41" i="26"/>
  <c r="BK41" i="26"/>
  <c r="BB34" i="26"/>
  <c r="BC34" i="26"/>
  <c r="BD34" i="26"/>
  <c r="BE34" i="26"/>
  <c r="BF34" i="26"/>
  <c r="BG34" i="26"/>
  <c r="BH34" i="26"/>
  <c r="BI34" i="26"/>
  <c r="BJ34" i="26"/>
  <c r="BK34" i="26"/>
  <c r="BB44" i="26"/>
  <c r="BC44" i="26"/>
  <c r="BD44" i="26"/>
  <c r="BE44" i="26"/>
  <c r="BF44" i="26"/>
  <c r="BG44" i="26"/>
  <c r="BH44" i="26"/>
  <c r="BI44" i="26"/>
  <c r="BJ44" i="26"/>
  <c r="BK44" i="26"/>
  <c r="AL38" i="26"/>
  <c r="AN38" i="26"/>
  <c r="AP38" i="26"/>
  <c r="AQ38" i="26"/>
  <c r="AR38" i="26"/>
  <c r="AS38" i="26"/>
  <c r="AT38" i="26"/>
  <c r="AU38" i="26"/>
  <c r="AV38" i="26"/>
  <c r="AW38" i="26"/>
  <c r="AX38" i="26"/>
  <c r="AY38" i="26"/>
  <c r="AN41" i="26"/>
  <c r="AP41" i="26"/>
  <c r="AQ41" i="26"/>
  <c r="AR41" i="26"/>
  <c r="AS41" i="26"/>
  <c r="AU41" i="26"/>
  <c r="AV41" i="26"/>
  <c r="AW41" i="26"/>
  <c r="AX41" i="26"/>
  <c r="AY41" i="26"/>
  <c r="AN34" i="26"/>
  <c r="AP34" i="26"/>
  <c r="AQ34" i="26"/>
  <c r="AR34" i="26"/>
  <c r="AS34" i="26"/>
  <c r="AT34" i="26"/>
  <c r="AU34" i="26"/>
  <c r="AW34" i="26"/>
  <c r="AX34" i="26"/>
  <c r="AY34" i="26"/>
  <c r="AN44" i="26"/>
  <c r="AP44" i="26"/>
  <c r="AQ44" i="26"/>
  <c r="AR44" i="26"/>
  <c r="AS44" i="26"/>
  <c r="AT44" i="26"/>
  <c r="AU44" i="26"/>
  <c r="AW44" i="26"/>
  <c r="AX44" i="26"/>
  <c r="AY44" i="26"/>
  <c r="BB30" i="26"/>
  <c r="BC30" i="26"/>
  <c r="BD30" i="26"/>
  <c r="BE30" i="26"/>
  <c r="BF30" i="26"/>
  <c r="BG30" i="26"/>
  <c r="AL30" i="26"/>
  <c r="AM30" i="26"/>
  <c r="AN30" i="26"/>
  <c r="AO30" i="26"/>
  <c r="AP30" i="26"/>
  <c r="AQ30" i="26"/>
  <c r="Y30" i="26"/>
  <c r="AA30" i="26"/>
  <c r="AC30" i="26"/>
  <c r="AE30" i="26"/>
  <c r="AG30" i="26"/>
  <c r="AI30" i="26"/>
  <c r="BJ30" i="26"/>
  <c r="BK30" i="26"/>
  <c r="BL30" i="26"/>
  <c r="BM48" i="26"/>
  <c r="BN44" i="26"/>
  <c r="BO44" i="26"/>
  <c r="AT30" i="26"/>
  <c r="AU30" i="26"/>
  <c r="AV30" i="26"/>
  <c r="AW30" i="26"/>
  <c r="AX30" i="26"/>
  <c r="AY30" i="26"/>
  <c r="BI30" i="26"/>
  <c r="BH30" i="26"/>
  <c r="AZ30" i="26"/>
  <c r="AZ38" i="26"/>
  <c r="AZ41" i="26"/>
  <c r="AZ34" i="26"/>
  <c r="AZ44" i="26"/>
  <c r="W32" i="26"/>
  <c r="W30" i="26"/>
  <c r="AS30" i="26" s="1"/>
  <c r="U32" i="26"/>
  <c r="U30" i="26"/>
  <c r="AZ23" i="26"/>
  <c r="AZ3" i="26"/>
  <c r="AV23" i="26"/>
  <c r="AX23" i="26"/>
  <c r="AY23" i="26"/>
  <c r="AV20" i="26"/>
  <c r="AW20" i="26"/>
  <c r="AX20" i="26"/>
  <c r="AY20" i="26"/>
  <c r="AX4" i="26"/>
  <c r="AY4" i="26"/>
  <c r="AX21" i="26"/>
  <c r="AY21" i="26"/>
  <c r="AX5" i="26"/>
  <c r="AY5" i="26"/>
  <c r="AX10" i="26"/>
  <c r="AY10" i="26"/>
  <c r="AV35" i="26"/>
  <c r="AW35" i="26"/>
  <c r="AX35" i="26"/>
  <c r="AY35" i="26"/>
  <c r="AX15" i="26"/>
  <c r="AY15" i="26"/>
  <c r="AX12" i="26"/>
  <c r="AY12" i="26"/>
  <c r="AX6" i="26"/>
  <c r="AY6" i="26"/>
  <c r="AV19" i="26"/>
  <c r="AW19" i="26"/>
  <c r="AX19" i="26"/>
  <c r="AY19" i="26"/>
  <c r="AV28" i="26"/>
  <c r="AW28" i="26"/>
  <c r="AX28" i="26"/>
  <c r="AY28" i="26"/>
  <c r="AV45" i="26"/>
  <c r="AW45" i="26"/>
  <c r="AX45" i="26"/>
  <c r="AY45" i="26"/>
  <c r="AV39" i="26"/>
  <c r="AW39" i="26"/>
  <c r="AX39" i="26"/>
  <c r="AY39" i="26"/>
  <c r="AX18" i="26"/>
  <c r="AY18" i="26"/>
  <c r="AX7" i="26"/>
  <c r="AY7" i="26"/>
  <c r="AV36" i="26"/>
  <c r="AW36" i="26"/>
  <c r="AX36" i="26"/>
  <c r="AY36" i="26"/>
  <c r="AV9" i="26"/>
  <c r="AW9" i="26"/>
  <c r="AX9" i="26"/>
  <c r="AY9" i="26"/>
  <c r="AV11" i="26"/>
  <c r="AW11" i="26"/>
  <c r="AX11" i="26"/>
  <c r="AY11" i="26"/>
  <c r="AV40" i="26"/>
  <c r="AW40" i="26"/>
  <c r="AX40" i="26"/>
  <c r="AY40" i="26"/>
  <c r="AV13" i="26"/>
  <c r="AW13" i="26"/>
  <c r="AX13" i="26"/>
  <c r="AY13" i="26"/>
  <c r="AX8" i="26"/>
  <c r="AY8" i="26"/>
  <c r="AX14" i="26"/>
  <c r="AY14" i="26"/>
  <c r="AX26" i="26"/>
  <c r="AY26" i="26"/>
  <c r="AW16" i="26"/>
  <c r="AX16" i="26"/>
  <c r="AY16" i="26"/>
  <c r="AV33" i="26"/>
  <c r="AW33" i="26"/>
  <c r="AX33" i="26"/>
  <c r="AY33" i="26"/>
  <c r="AX17" i="26"/>
  <c r="AY17" i="26"/>
  <c r="AV31" i="26"/>
  <c r="AX31" i="26"/>
  <c r="AY31" i="26"/>
  <c r="AX37" i="26"/>
  <c r="AY37" i="26"/>
  <c r="AV42" i="26"/>
  <c r="AW42" i="26"/>
  <c r="AX42" i="26"/>
  <c r="AY42" i="26"/>
  <c r="AV25" i="26"/>
  <c r="AW25" i="26"/>
  <c r="AX25" i="26"/>
  <c r="AY25" i="26"/>
  <c r="AX43" i="26"/>
  <c r="AY43" i="26"/>
  <c r="AV46" i="26"/>
  <c r="AW46" i="26"/>
  <c r="AX46" i="26"/>
  <c r="AY46" i="26"/>
  <c r="AV47" i="26"/>
  <c r="AW47" i="26"/>
  <c r="AX47" i="26"/>
  <c r="AY47" i="26"/>
  <c r="AV48" i="26"/>
  <c r="AW48" i="26"/>
  <c r="AX48" i="26"/>
  <c r="AY48" i="26"/>
  <c r="AV22" i="26"/>
  <c r="AW22" i="26"/>
  <c r="AX22" i="26"/>
  <c r="AY22" i="26"/>
  <c r="AV29" i="26"/>
  <c r="AW29" i="26"/>
  <c r="AX29" i="26"/>
  <c r="AY29" i="26"/>
  <c r="AV24" i="26"/>
  <c r="AW24" i="26"/>
  <c r="AX24" i="26"/>
  <c r="AY24" i="26"/>
  <c r="AV27" i="26"/>
  <c r="AW27" i="26"/>
  <c r="AX27" i="26"/>
  <c r="AY27" i="26"/>
  <c r="AV32" i="26"/>
  <c r="AW32" i="26"/>
  <c r="AX32" i="26"/>
  <c r="AY32" i="26"/>
  <c r="AX3" i="26"/>
  <c r="AY3" i="26"/>
  <c r="AZ20" i="26"/>
  <c r="AZ4" i="26"/>
  <c r="AZ21" i="26"/>
  <c r="AZ5" i="26"/>
  <c r="AZ10" i="26"/>
  <c r="AZ35" i="26"/>
  <c r="AZ15" i="26"/>
  <c r="AZ12" i="26"/>
  <c r="AZ6" i="26"/>
  <c r="AZ19" i="26"/>
  <c r="AZ28" i="26"/>
  <c r="AZ45" i="26"/>
  <c r="AZ39" i="26"/>
  <c r="AZ18" i="26"/>
  <c r="AZ7" i="26"/>
  <c r="AZ36" i="26"/>
  <c r="AZ9" i="26"/>
  <c r="AZ11" i="26"/>
  <c r="AZ40" i="26"/>
  <c r="AZ13" i="26"/>
  <c r="AZ8" i="26"/>
  <c r="AZ14" i="26"/>
  <c r="AZ26" i="26"/>
  <c r="AZ16" i="26"/>
  <c r="AZ33" i="26"/>
  <c r="AZ17" i="26"/>
  <c r="AZ31" i="26"/>
  <c r="AZ37" i="26"/>
  <c r="AZ42" i="26"/>
  <c r="AZ25" i="26"/>
  <c r="AZ43" i="26"/>
  <c r="AZ46" i="26"/>
  <c r="AZ47" i="26"/>
  <c r="AZ48" i="26"/>
  <c r="AZ22" i="26"/>
  <c r="AZ29" i="26"/>
  <c r="AZ24" i="26"/>
  <c r="AZ27" i="26"/>
  <c r="AZ32" i="26"/>
  <c r="BL23" i="26"/>
  <c r="BM15" i="26"/>
  <c r="BN19" i="26"/>
  <c r="BO19" i="26"/>
  <c r="BL20" i="26"/>
  <c r="BM19" i="26"/>
  <c r="BN11" i="26"/>
  <c r="BO11" i="26"/>
  <c r="BL4" i="26"/>
  <c r="BM3" i="26"/>
  <c r="BN4" i="26"/>
  <c r="BO4" i="26"/>
  <c r="BL21" i="26"/>
  <c r="BM25" i="26"/>
  <c r="BN20" i="26"/>
  <c r="BO20" i="26"/>
  <c r="BL5" i="26"/>
  <c r="BM4" i="26"/>
  <c r="BN5" i="26"/>
  <c r="BO5" i="26"/>
  <c r="BL10" i="26"/>
  <c r="BM11" i="26"/>
  <c r="BN21" i="26"/>
  <c r="BO21" i="26"/>
  <c r="BL35" i="26"/>
  <c r="BM30" i="26"/>
  <c r="BN12" i="26"/>
  <c r="BO12" i="26"/>
  <c r="BL15" i="26"/>
  <c r="BM27" i="26"/>
  <c r="BN22" i="26"/>
  <c r="BO22" i="26"/>
  <c r="BL12" i="26"/>
  <c r="BM16" i="26"/>
  <c r="BN23" i="26"/>
  <c r="BO23" i="26"/>
  <c r="BM35" i="26"/>
  <c r="BN24" i="26"/>
  <c r="BO24" i="26"/>
  <c r="BL6" i="26"/>
  <c r="BM6" i="26"/>
  <c r="BN10" i="26"/>
  <c r="BO10" i="26"/>
  <c r="BL19" i="26"/>
  <c r="BM22" i="26"/>
  <c r="BN25" i="26"/>
  <c r="BO25" i="26"/>
  <c r="BL28" i="26"/>
  <c r="BM20" i="26"/>
  <c r="BN26" i="26"/>
  <c r="BO26" i="26"/>
  <c r="BL45" i="26"/>
  <c r="BM36" i="26"/>
  <c r="BN27" i="26"/>
  <c r="BO27" i="26"/>
  <c r="BL39" i="26"/>
  <c r="BM32" i="26"/>
  <c r="BN15" i="26"/>
  <c r="BO15" i="26"/>
  <c r="BL18" i="26"/>
  <c r="BM24" i="26"/>
  <c r="BN18" i="26"/>
  <c r="BO18" i="26"/>
  <c r="BL7" i="26"/>
  <c r="BM5" i="26"/>
  <c r="BN7" i="26"/>
  <c r="BO7" i="26"/>
  <c r="BL36" i="26"/>
  <c r="BM31" i="26"/>
  <c r="BN13" i="26"/>
  <c r="BO13" i="26"/>
  <c r="BL9" i="26"/>
  <c r="BM7" i="26"/>
  <c r="BN6" i="26"/>
  <c r="BO6" i="26"/>
  <c r="BL11" i="26"/>
  <c r="BM12" i="26"/>
  <c r="BN8" i="26"/>
  <c r="BO8" i="26"/>
  <c r="BL40" i="26"/>
  <c r="BM18" i="26"/>
  <c r="BN16" i="26"/>
  <c r="BO16" i="26"/>
  <c r="BL13" i="26"/>
  <c r="BM8" i="26"/>
  <c r="BN9" i="26"/>
  <c r="BO9" i="26"/>
  <c r="BL8" i="26"/>
  <c r="BM14" i="26"/>
  <c r="BN17" i="26"/>
  <c r="BO17" i="26"/>
  <c r="BL14" i="26"/>
  <c r="BM13" i="26"/>
  <c r="BN14" i="26"/>
  <c r="BO14" i="26"/>
  <c r="BL26" i="26"/>
  <c r="BM39" i="26"/>
  <c r="BN28" i="26"/>
  <c r="BO28" i="26"/>
  <c r="BL16" i="26"/>
  <c r="BM10" i="26"/>
  <c r="BN29" i="26"/>
  <c r="BO29" i="26"/>
  <c r="BL33" i="26"/>
  <c r="BM40" i="26"/>
  <c r="BN30" i="26"/>
  <c r="BO30" i="26"/>
  <c r="BL17" i="26"/>
  <c r="BM23" i="26"/>
  <c r="BN31" i="26"/>
  <c r="BO31" i="26"/>
  <c r="BL31" i="26"/>
  <c r="BM29" i="26"/>
  <c r="BN32" i="26"/>
  <c r="BO32" i="26"/>
  <c r="BL37" i="26"/>
  <c r="BM21" i="26"/>
  <c r="BN33" i="26"/>
  <c r="BO33" i="26"/>
  <c r="BL42" i="26"/>
  <c r="BN34" i="26"/>
  <c r="BO34" i="26"/>
  <c r="BL25" i="26"/>
  <c r="BM28" i="26"/>
  <c r="BN35" i="26"/>
  <c r="BO35" i="26"/>
  <c r="BL43" i="26"/>
  <c r="BM45" i="26"/>
  <c r="BN36" i="26"/>
  <c r="BO36" i="26"/>
  <c r="BL46" i="26"/>
  <c r="BM26" i="26"/>
  <c r="BN37" i="26"/>
  <c r="BO37" i="26"/>
  <c r="BL47" i="26"/>
  <c r="BM33" i="26"/>
  <c r="BL48" i="26"/>
  <c r="BM17" i="26"/>
  <c r="BN38" i="26"/>
  <c r="BO38" i="26"/>
  <c r="BL22" i="26"/>
  <c r="BM37" i="26"/>
  <c r="BN39" i="26"/>
  <c r="BO39" i="26"/>
  <c r="BL29" i="26"/>
  <c r="BM42" i="26"/>
  <c r="BN40" i="26"/>
  <c r="BO40" i="26"/>
  <c r="BL24" i="26"/>
  <c r="BM43" i="26"/>
  <c r="BN41" i="26"/>
  <c r="BO41" i="26"/>
  <c r="BL27" i="26"/>
  <c r="BM46" i="26"/>
  <c r="BN42" i="26"/>
  <c r="BO42" i="26"/>
  <c r="BL32" i="26"/>
  <c r="BM47" i="26"/>
  <c r="BN43" i="26"/>
  <c r="BO43" i="26"/>
  <c r="BO3" i="26"/>
  <c r="BN3" i="26"/>
  <c r="BM9" i="26"/>
  <c r="BL3" i="26"/>
  <c r="AC23" i="26"/>
  <c r="AE23" i="26"/>
  <c r="AW23" i="26" s="1"/>
  <c r="AG23" i="26"/>
  <c r="AI23" i="26"/>
  <c r="AC20" i="26"/>
  <c r="AE20" i="26"/>
  <c r="AG20" i="26"/>
  <c r="AI20" i="26"/>
  <c r="AC4" i="26"/>
  <c r="AV4" i="26" s="1"/>
  <c r="AE4" i="26"/>
  <c r="AW4" i="26" s="1"/>
  <c r="AG4" i="26"/>
  <c r="AI4" i="26"/>
  <c r="AC21" i="26"/>
  <c r="AV21" i="26" s="1"/>
  <c r="AE21" i="26"/>
  <c r="AW21" i="26" s="1"/>
  <c r="AG21" i="26"/>
  <c r="AI21" i="26"/>
  <c r="AC5" i="26"/>
  <c r="AV5" i="26" s="1"/>
  <c r="AE5" i="26"/>
  <c r="AW5" i="26" s="1"/>
  <c r="AG5" i="26"/>
  <c r="AI5" i="26"/>
  <c r="AC10" i="26"/>
  <c r="AV10" i="26" s="1"/>
  <c r="AE10" i="26"/>
  <c r="AW10" i="26" s="1"/>
  <c r="AG10" i="26"/>
  <c r="AI10" i="26"/>
  <c r="AC35" i="26"/>
  <c r="AE35" i="26"/>
  <c r="AG35" i="26"/>
  <c r="AI35" i="26"/>
  <c r="AC15" i="26"/>
  <c r="AV15" i="26" s="1"/>
  <c r="AE15" i="26"/>
  <c r="AW15" i="26" s="1"/>
  <c r="AG15" i="26"/>
  <c r="AI15" i="26"/>
  <c r="AC12" i="26"/>
  <c r="AV12" i="26" s="1"/>
  <c r="AE12" i="26"/>
  <c r="AW12" i="26" s="1"/>
  <c r="AG12" i="26"/>
  <c r="AI12" i="26"/>
  <c r="AC6" i="26"/>
  <c r="AV6" i="26" s="1"/>
  <c r="AE6" i="26"/>
  <c r="AW6" i="26" s="1"/>
  <c r="AG6" i="26"/>
  <c r="AI6" i="26"/>
  <c r="AC19" i="26"/>
  <c r="AE19" i="26"/>
  <c r="AG19" i="26"/>
  <c r="AI19" i="26"/>
  <c r="AC28" i="26"/>
  <c r="AE28" i="26"/>
  <c r="AG28" i="26"/>
  <c r="AI28" i="26"/>
  <c r="AC45" i="26"/>
  <c r="AE45" i="26"/>
  <c r="AG45" i="26"/>
  <c r="AI45" i="26"/>
  <c r="AC39" i="26"/>
  <c r="AE39" i="26"/>
  <c r="AG39" i="26"/>
  <c r="AI39" i="26"/>
  <c r="AC18" i="26"/>
  <c r="AV18" i="26" s="1"/>
  <c r="AE18" i="26"/>
  <c r="AW18" i="26" s="1"/>
  <c r="AG18" i="26"/>
  <c r="AI18" i="26"/>
  <c r="AC7" i="26"/>
  <c r="AV7" i="26" s="1"/>
  <c r="AE7" i="26"/>
  <c r="AW7" i="26" s="1"/>
  <c r="AG7" i="26"/>
  <c r="AI7" i="26"/>
  <c r="AC36" i="26"/>
  <c r="AE36" i="26"/>
  <c r="AG36" i="26"/>
  <c r="AI36" i="26"/>
  <c r="AC9" i="26"/>
  <c r="AE9" i="26"/>
  <c r="AG9" i="26"/>
  <c r="AI9" i="26"/>
  <c r="AC11" i="26"/>
  <c r="AE11" i="26"/>
  <c r="AG11" i="26"/>
  <c r="AI11" i="26"/>
  <c r="AC40" i="26"/>
  <c r="AE40" i="26"/>
  <c r="AG40" i="26"/>
  <c r="AI40" i="26"/>
  <c r="AC13" i="26"/>
  <c r="AE13" i="26"/>
  <c r="AG13" i="26"/>
  <c r="AI13" i="26"/>
  <c r="AC8" i="26"/>
  <c r="AV8" i="26" s="1"/>
  <c r="AE8" i="26"/>
  <c r="AW8" i="26" s="1"/>
  <c r="AG8" i="26"/>
  <c r="AI8" i="26"/>
  <c r="AC14" i="26"/>
  <c r="AV14" i="26" s="1"/>
  <c r="AE14" i="26"/>
  <c r="AW14" i="26" s="1"/>
  <c r="AG14" i="26"/>
  <c r="AI14" i="26"/>
  <c r="AC26" i="26"/>
  <c r="AV26" i="26" s="1"/>
  <c r="AE26" i="26"/>
  <c r="AW26" i="26" s="1"/>
  <c r="AG26" i="26"/>
  <c r="AI26" i="26"/>
  <c r="AC16" i="26"/>
  <c r="AV16" i="26" s="1"/>
  <c r="AE16" i="26"/>
  <c r="AG16" i="26"/>
  <c r="AI16" i="26"/>
  <c r="AC33" i="26"/>
  <c r="AE33" i="26"/>
  <c r="AG33" i="26"/>
  <c r="AI33" i="26"/>
  <c r="AC17" i="26"/>
  <c r="AV17" i="26" s="1"/>
  <c r="AE17" i="26"/>
  <c r="AW17" i="26" s="1"/>
  <c r="AG17" i="26"/>
  <c r="AI17" i="26"/>
  <c r="AC31" i="26"/>
  <c r="AE31" i="26"/>
  <c r="AW31" i="26" s="1"/>
  <c r="AG31" i="26"/>
  <c r="AI31" i="26"/>
  <c r="AC37" i="26"/>
  <c r="AV37" i="26" s="1"/>
  <c r="AE37" i="26"/>
  <c r="AW37" i="26" s="1"/>
  <c r="AG37" i="26"/>
  <c r="AI37" i="26"/>
  <c r="AC42" i="26"/>
  <c r="AE42" i="26"/>
  <c r="AG42" i="26"/>
  <c r="AI42" i="26"/>
  <c r="AC25" i="26"/>
  <c r="AE25" i="26"/>
  <c r="AG25" i="26"/>
  <c r="AI25" i="26"/>
  <c r="AC43" i="26"/>
  <c r="AV43" i="26" s="1"/>
  <c r="AE43" i="26"/>
  <c r="AW43" i="26" s="1"/>
  <c r="AG43" i="26"/>
  <c r="AI43" i="26"/>
  <c r="AC46" i="26"/>
  <c r="AE46" i="26"/>
  <c r="AG46" i="26"/>
  <c r="AI46" i="26"/>
  <c r="AC47" i="26"/>
  <c r="AE47" i="26"/>
  <c r="AG47" i="26"/>
  <c r="AI47" i="26"/>
  <c r="AC48" i="26"/>
  <c r="AE48" i="26"/>
  <c r="AG48" i="26"/>
  <c r="AI48" i="26"/>
  <c r="AC22" i="26"/>
  <c r="AE22" i="26"/>
  <c r="AG22" i="26"/>
  <c r="AI22" i="26"/>
  <c r="AC29" i="26"/>
  <c r="AE29" i="26"/>
  <c r="AG29" i="26"/>
  <c r="AI29" i="26"/>
  <c r="AC24" i="26"/>
  <c r="AE24" i="26"/>
  <c r="AG24" i="26"/>
  <c r="AI24" i="26"/>
  <c r="AC27" i="26"/>
  <c r="AE27" i="26"/>
  <c r="AG27" i="26"/>
  <c r="AI27" i="26"/>
  <c r="AC32" i="26"/>
  <c r="AE32" i="26"/>
  <c r="AG32" i="26"/>
  <c r="AI32" i="26"/>
  <c r="AI3" i="26"/>
  <c r="AG3" i="26"/>
  <c r="AE3" i="26"/>
  <c r="AW3" i="26" s="1"/>
  <c r="AC3" i="26"/>
  <c r="AV3" i="26" s="1"/>
  <c r="AA3" i="26"/>
  <c r="BA50" i="26" l="1"/>
  <c r="BA54" i="26"/>
  <c r="AJ53" i="26"/>
  <c r="AJ49" i="26"/>
  <c r="AJ55" i="26"/>
  <c r="AJ51" i="26"/>
  <c r="BA53" i="26"/>
  <c r="BA52" i="26"/>
  <c r="BA49" i="26"/>
  <c r="BA51" i="26"/>
  <c r="AK50" i="26"/>
  <c r="BA55" i="26"/>
  <c r="AK53" i="26"/>
  <c r="AK52" i="26"/>
  <c r="AK55" i="26"/>
  <c r="AK54" i="26"/>
  <c r="AK51" i="26"/>
  <c r="AJ54" i="26"/>
  <c r="AJ52" i="26"/>
  <c r="AJ50" i="26"/>
  <c r="AO49" i="26"/>
  <c r="AK49" i="26" s="1"/>
  <c r="BA30" i="26"/>
  <c r="AK41" i="26"/>
  <c r="AJ34" i="26"/>
  <c r="AK44" i="26"/>
  <c r="BA38" i="26"/>
  <c r="AK34" i="26"/>
  <c r="BA34" i="26"/>
  <c r="AJ44" i="26"/>
  <c r="AJ41" i="26"/>
  <c r="AK38" i="26"/>
  <c r="BA44" i="26"/>
  <c r="BA41" i="26"/>
  <c r="AJ38" i="26"/>
  <c r="AJ30" i="26"/>
  <c r="AR30" i="26"/>
  <c r="AK30" i="26" s="1"/>
  <c r="I45" i="26"/>
  <c r="K45" i="26"/>
  <c r="M45" i="26"/>
  <c r="O45" i="26"/>
  <c r="Q45" i="26"/>
  <c r="S45" i="26"/>
  <c r="U45" i="26"/>
  <c r="W45" i="26"/>
  <c r="Y45" i="26"/>
  <c r="AA45" i="26"/>
  <c r="BB13" i="26"/>
  <c r="BC13" i="26"/>
  <c r="BD13" i="26"/>
  <c r="BE13" i="26"/>
  <c r="BF13" i="26"/>
  <c r="BG13" i="26"/>
  <c r="BH13" i="26"/>
  <c r="BI13" i="26"/>
  <c r="BJ13" i="26"/>
  <c r="BK13" i="26"/>
  <c r="I7" i="26"/>
  <c r="K7" i="26"/>
  <c r="M7" i="26"/>
  <c r="O7" i="26"/>
  <c r="Q7" i="26"/>
  <c r="S7" i="26"/>
  <c r="AQ7" i="26" s="1"/>
  <c r="U7" i="26"/>
  <c r="AR7" i="26" s="1"/>
  <c r="W7" i="26"/>
  <c r="AS7" i="26" s="1"/>
  <c r="Y7" i="26"/>
  <c r="AA7" i="26"/>
  <c r="AU7" i="26" s="1"/>
  <c r="BB8" i="26"/>
  <c r="BC8" i="26"/>
  <c r="BD8" i="26"/>
  <c r="BE8" i="26"/>
  <c r="BF8" i="26"/>
  <c r="BG8" i="26"/>
  <c r="BH8" i="26"/>
  <c r="BI8" i="26"/>
  <c r="BJ8" i="26"/>
  <c r="BK8" i="26"/>
  <c r="I13" i="26"/>
  <c r="K13" i="26"/>
  <c r="AM13" i="26" s="1"/>
  <c r="M13" i="26"/>
  <c r="O13" i="26"/>
  <c r="Q13" i="26"/>
  <c r="AP13" i="26" s="1"/>
  <c r="S13" i="26"/>
  <c r="AQ13" i="26" s="1"/>
  <c r="U13" i="26"/>
  <c r="AR13" i="26" s="1"/>
  <c r="W13" i="26"/>
  <c r="AS13" i="26" s="1"/>
  <c r="Y13" i="26"/>
  <c r="AT13" i="26" s="1"/>
  <c r="AA13" i="26"/>
  <c r="AU13" i="26" s="1"/>
  <c r="BB14" i="26"/>
  <c r="BC14" i="26"/>
  <c r="BD14" i="26"/>
  <c r="BE14" i="26"/>
  <c r="BF14" i="26"/>
  <c r="BG14" i="26"/>
  <c r="BH14" i="26"/>
  <c r="BI14" i="26"/>
  <c r="BJ14" i="26"/>
  <c r="BK14" i="26"/>
  <c r="I26" i="26"/>
  <c r="K26" i="26"/>
  <c r="AM26" i="26" s="1"/>
  <c r="M26" i="26"/>
  <c r="AN26" i="26" s="1"/>
  <c r="O26" i="26"/>
  <c r="AO26" i="26" s="1"/>
  <c r="Q26" i="26"/>
  <c r="S26" i="26"/>
  <c r="U26" i="26"/>
  <c r="W26" i="26"/>
  <c r="Y26" i="26"/>
  <c r="AA26" i="26"/>
  <c r="AP26" i="26"/>
  <c r="AQ26" i="26"/>
  <c r="AR26" i="26"/>
  <c r="AS26" i="26"/>
  <c r="AT26" i="26"/>
  <c r="AU26" i="26"/>
  <c r="BB26" i="26"/>
  <c r="BC26" i="26"/>
  <c r="BD26" i="26"/>
  <c r="BE26" i="26"/>
  <c r="BF26" i="26"/>
  <c r="BG26" i="26"/>
  <c r="BH26" i="26"/>
  <c r="BI26" i="26"/>
  <c r="BJ26" i="26"/>
  <c r="BK26" i="26"/>
  <c r="I5" i="26"/>
  <c r="K5" i="26"/>
  <c r="M5" i="26"/>
  <c r="O5" i="26"/>
  <c r="Q5" i="26"/>
  <c r="AP5" i="26" s="1"/>
  <c r="S5" i="26"/>
  <c r="AQ5" i="26" s="1"/>
  <c r="U5" i="26"/>
  <c r="W5" i="26"/>
  <c r="Y5" i="26"/>
  <c r="AT5" i="26" s="1"/>
  <c r="AA5" i="26"/>
  <c r="AU5" i="26" s="1"/>
  <c r="AR16" i="26"/>
  <c r="AS16" i="26"/>
  <c r="BB16" i="26"/>
  <c r="BC16" i="26"/>
  <c r="BD16" i="26"/>
  <c r="BE16" i="26"/>
  <c r="BF16" i="26"/>
  <c r="BG16" i="26"/>
  <c r="BH16" i="26"/>
  <c r="BI16" i="26"/>
  <c r="BJ16" i="26"/>
  <c r="BK16" i="26"/>
  <c r="I14" i="26"/>
  <c r="K14" i="26"/>
  <c r="AM14" i="26" s="1"/>
  <c r="M14" i="26"/>
  <c r="O14" i="26"/>
  <c r="Q14" i="26"/>
  <c r="AP14" i="26" s="1"/>
  <c r="S14" i="26"/>
  <c r="AQ14" i="26" s="1"/>
  <c r="U14" i="26"/>
  <c r="AR14" i="26" s="1"/>
  <c r="W14" i="26"/>
  <c r="AS14" i="26" s="1"/>
  <c r="Y14" i="26"/>
  <c r="AT14" i="26" s="1"/>
  <c r="AA14" i="26"/>
  <c r="AU14" i="26" s="1"/>
  <c r="AP33" i="26"/>
  <c r="AQ33" i="26"/>
  <c r="AR33" i="26"/>
  <c r="AS33" i="26"/>
  <c r="AU33" i="26"/>
  <c r="BB33" i="26"/>
  <c r="BC33" i="26"/>
  <c r="BD33" i="26"/>
  <c r="BE33" i="26"/>
  <c r="BF33" i="26"/>
  <c r="BG33" i="26"/>
  <c r="BH33" i="26"/>
  <c r="BI33" i="26"/>
  <c r="BJ33" i="26"/>
  <c r="BK33" i="26"/>
  <c r="I10" i="26"/>
  <c r="K10" i="26"/>
  <c r="M10" i="26"/>
  <c r="O10" i="26"/>
  <c r="Q10" i="26"/>
  <c r="S10" i="26"/>
  <c r="U10" i="26"/>
  <c r="AR10" i="26" s="1"/>
  <c r="W10" i="26"/>
  <c r="AS10" i="26" s="1"/>
  <c r="Y10" i="26"/>
  <c r="AA10" i="26"/>
  <c r="AP17" i="26"/>
  <c r="AR17" i="26"/>
  <c r="AS17" i="26"/>
  <c r="BB17" i="26"/>
  <c r="BC17" i="26"/>
  <c r="BD17" i="26"/>
  <c r="BE17" i="26"/>
  <c r="BF17" i="26"/>
  <c r="BG17" i="26"/>
  <c r="BH17" i="26"/>
  <c r="BI17" i="26"/>
  <c r="BJ17" i="26"/>
  <c r="BK17" i="26"/>
  <c r="I36" i="26"/>
  <c r="K36" i="26"/>
  <c r="M36" i="26"/>
  <c r="O36" i="26"/>
  <c r="Q36" i="26"/>
  <c r="AP31" i="26" s="1"/>
  <c r="S36" i="26"/>
  <c r="AQ31" i="26" s="1"/>
  <c r="U36" i="26"/>
  <c r="W36" i="26"/>
  <c r="Y36" i="26"/>
  <c r="AT36" i="26" s="1"/>
  <c r="AA36" i="26"/>
  <c r="AU31" i="26"/>
  <c r="BB31" i="26"/>
  <c r="BC31" i="26"/>
  <c r="BD31" i="26"/>
  <c r="BE31" i="26"/>
  <c r="BF31" i="26"/>
  <c r="BG31" i="26"/>
  <c r="BH31" i="26"/>
  <c r="BI31" i="26"/>
  <c r="BJ31" i="26"/>
  <c r="BK31" i="26"/>
  <c r="I40" i="26"/>
  <c r="K40" i="26"/>
  <c r="M40" i="26"/>
  <c r="O40" i="26"/>
  <c r="Q40" i="26"/>
  <c r="AP37" i="26" s="1"/>
  <c r="S40" i="26"/>
  <c r="U40" i="26"/>
  <c r="W40" i="26"/>
  <c r="Y40" i="26"/>
  <c r="AA40" i="26"/>
  <c r="AQ37" i="26"/>
  <c r="AR37" i="26"/>
  <c r="AS37" i="26"/>
  <c r="AT37" i="26"/>
  <c r="AU37" i="26"/>
  <c r="BB37" i="26"/>
  <c r="BC37" i="26"/>
  <c r="BD37" i="26"/>
  <c r="BE37" i="26"/>
  <c r="BF37" i="26"/>
  <c r="BG37" i="26"/>
  <c r="BH37" i="26"/>
  <c r="BI37" i="26"/>
  <c r="BJ37" i="26"/>
  <c r="BK37" i="26"/>
  <c r="I37" i="26"/>
  <c r="K37" i="26"/>
  <c r="M37" i="26"/>
  <c r="O37" i="26"/>
  <c r="Q37" i="26"/>
  <c r="S37" i="26"/>
  <c r="U37" i="26"/>
  <c r="W37" i="26"/>
  <c r="Y37" i="26"/>
  <c r="AA37" i="26"/>
  <c r="AP42" i="26"/>
  <c r="AQ42" i="26"/>
  <c r="AS42" i="26"/>
  <c r="BB42" i="26"/>
  <c r="BC42" i="26"/>
  <c r="BD42" i="26"/>
  <c r="BE42" i="26"/>
  <c r="BF42" i="26"/>
  <c r="BG42" i="26"/>
  <c r="BH42" i="26"/>
  <c r="BI42" i="26"/>
  <c r="BJ42" i="26"/>
  <c r="BK42" i="26"/>
  <c r="I28" i="26"/>
  <c r="K28" i="26"/>
  <c r="M28" i="26"/>
  <c r="O28" i="26"/>
  <c r="Q28" i="26"/>
  <c r="S28" i="26"/>
  <c r="U28" i="26"/>
  <c r="W28" i="26"/>
  <c r="Y28" i="26"/>
  <c r="AA28" i="26"/>
  <c r="AR25" i="26"/>
  <c r="AS25" i="26"/>
  <c r="AU25" i="26"/>
  <c r="BB25" i="26"/>
  <c r="BC25" i="26"/>
  <c r="BD25" i="26"/>
  <c r="BE25" i="26"/>
  <c r="BF25" i="26"/>
  <c r="BG25" i="26"/>
  <c r="BH25" i="26"/>
  <c r="BI25" i="26"/>
  <c r="BJ25" i="26"/>
  <c r="BK25" i="26"/>
  <c r="I33" i="26"/>
  <c r="K33" i="26"/>
  <c r="AM33" i="26" s="1"/>
  <c r="M33" i="26"/>
  <c r="O33" i="26"/>
  <c r="Q33" i="26"/>
  <c r="S33" i="26"/>
  <c r="U33" i="26"/>
  <c r="W33" i="26"/>
  <c r="Y33" i="26"/>
  <c r="AT33" i="26" s="1"/>
  <c r="AA33" i="26"/>
  <c r="I31" i="26"/>
  <c r="K31" i="26"/>
  <c r="M31" i="26"/>
  <c r="O31" i="26"/>
  <c r="Q31" i="26"/>
  <c r="S31" i="26"/>
  <c r="U31" i="26"/>
  <c r="AR31" i="26" s="1"/>
  <c r="W31" i="26"/>
  <c r="AS31" i="26" s="1"/>
  <c r="Y31" i="26"/>
  <c r="AT31" i="26" s="1"/>
  <c r="AA31" i="26"/>
  <c r="AP43" i="26"/>
  <c r="AQ43" i="26"/>
  <c r="AR43" i="26"/>
  <c r="AS43" i="26"/>
  <c r="AT43" i="26"/>
  <c r="AU43" i="26"/>
  <c r="BB43" i="26"/>
  <c r="BC43" i="26"/>
  <c r="BD43" i="26"/>
  <c r="BE43" i="26"/>
  <c r="BF43" i="26"/>
  <c r="BG43" i="26"/>
  <c r="BH43" i="26"/>
  <c r="BI43" i="26"/>
  <c r="BJ43" i="26"/>
  <c r="BK43" i="26"/>
  <c r="I48" i="26"/>
  <c r="K48" i="26"/>
  <c r="AM48" i="26" s="1"/>
  <c r="M48" i="26"/>
  <c r="O48" i="26"/>
  <c r="Q48" i="26"/>
  <c r="S48" i="26"/>
  <c r="U48" i="26"/>
  <c r="W48" i="26"/>
  <c r="Y48" i="26"/>
  <c r="AT48" i="26" s="1"/>
  <c r="AA48" i="26"/>
  <c r="AP46" i="26"/>
  <c r="AQ46" i="26"/>
  <c r="AR46" i="26"/>
  <c r="AS46" i="26"/>
  <c r="AT46" i="26"/>
  <c r="AU46" i="26"/>
  <c r="BB46" i="26"/>
  <c r="BC46" i="26"/>
  <c r="BD46" i="26"/>
  <c r="BE46" i="26"/>
  <c r="BF46" i="26"/>
  <c r="BG46" i="26"/>
  <c r="BH46" i="26"/>
  <c r="BI46" i="26"/>
  <c r="BJ46" i="26"/>
  <c r="BK46" i="26"/>
  <c r="I43" i="26"/>
  <c r="K43" i="26"/>
  <c r="M43" i="26"/>
  <c r="O43" i="26"/>
  <c r="Q43" i="26"/>
  <c r="S43" i="26"/>
  <c r="U43" i="26"/>
  <c r="W43" i="26"/>
  <c r="Y43" i="26"/>
  <c r="AA43" i="26"/>
  <c r="AP47" i="26"/>
  <c r="AQ47" i="26"/>
  <c r="AR47" i="26"/>
  <c r="AS47" i="26"/>
  <c r="AT47" i="26"/>
  <c r="AU47" i="26"/>
  <c r="BB47" i="26"/>
  <c r="BC47" i="26"/>
  <c r="BD47" i="26"/>
  <c r="BE47" i="26"/>
  <c r="BF47" i="26"/>
  <c r="BG47" i="26"/>
  <c r="BH47" i="26"/>
  <c r="BI47" i="26"/>
  <c r="BJ47" i="26"/>
  <c r="BK47" i="26"/>
  <c r="I46" i="26"/>
  <c r="K46" i="26"/>
  <c r="AM46" i="26" s="1"/>
  <c r="M46" i="26"/>
  <c r="O46" i="26"/>
  <c r="AO48" i="26" s="1"/>
  <c r="Q46" i="26"/>
  <c r="S46" i="26"/>
  <c r="U46" i="26"/>
  <c r="W46" i="26"/>
  <c r="Y46" i="26"/>
  <c r="AA46" i="26"/>
  <c r="AP48" i="26"/>
  <c r="AQ48" i="26"/>
  <c r="AR48" i="26"/>
  <c r="AS48" i="26"/>
  <c r="AU48" i="26"/>
  <c r="BB48" i="26"/>
  <c r="BC48" i="26"/>
  <c r="BD48" i="26"/>
  <c r="BE48" i="26"/>
  <c r="BF48" i="26"/>
  <c r="BG48" i="26"/>
  <c r="BH48" i="26"/>
  <c r="BI48" i="26"/>
  <c r="BJ48" i="26"/>
  <c r="BK48" i="26"/>
  <c r="BK32" i="26"/>
  <c r="BJ32" i="26"/>
  <c r="BI32" i="26"/>
  <c r="BH32" i="26"/>
  <c r="BG32" i="26"/>
  <c r="BF32" i="26"/>
  <c r="BE32" i="26"/>
  <c r="BD32" i="26"/>
  <c r="BC32" i="26"/>
  <c r="BB32" i="26"/>
  <c r="AU32" i="26"/>
  <c r="AT32" i="26"/>
  <c r="AS32" i="26"/>
  <c r="AR32" i="26"/>
  <c r="AQ32" i="26"/>
  <c r="AP32" i="26"/>
  <c r="AA32" i="26"/>
  <c r="Y32" i="26"/>
  <c r="S32" i="26"/>
  <c r="Q32" i="26"/>
  <c r="O32" i="26"/>
  <c r="AO32" i="26" s="1"/>
  <c r="M32" i="26"/>
  <c r="AN32" i="26" s="1"/>
  <c r="K32" i="26"/>
  <c r="AM32" i="26" s="1"/>
  <c r="I32" i="26"/>
  <c r="BK27" i="26"/>
  <c r="BJ27" i="26"/>
  <c r="BI27" i="26"/>
  <c r="BH27" i="26"/>
  <c r="BG27" i="26"/>
  <c r="BF27" i="26"/>
  <c r="BE27" i="26"/>
  <c r="BD27" i="26"/>
  <c r="BC27" i="26"/>
  <c r="BB27" i="26"/>
  <c r="AU27" i="26"/>
  <c r="AT27" i="26"/>
  <c r="AQ27" i="26"/>
  <c r="AP27" i="26"/>
  <c r="AA27" i="26"/>
  <c r="Y27" i="26"/>
  <c r="W27" i="26"/>
  <c r="AS27" i="26" s="1"/>
  <c r="U27" i="26"/>
  <c r="AR27" i="26" s="1"/>
  <c r="S27" i="26"/>
  <c r="Q27" i="26"/>
  <c r="O27" i="26"/>
  <c r="AO27" i="26" s="1"/>
  <c r="M27" i="26"/>
  <c r="AN27" i="26" s="1"/>
  <c r="K27" i="26"/>
  <c r="AM27" i="26" s="1"/>
  <c r="I27" i="26"/>
  <c r="BK24" i="26"/>
  <c r="BJ24" i="26"/>
  <c r="BI24" i="26"/>
  <c r="BH24" i="26"/>
  <c r="BG24" i="26"/>
  <c r="BF24" i="26"/>
  <c r="BE24" i="26"/>
  <c r="BD24" i="26"/>
  <c r="BC24" i="26"/>
  <c r="BB24" i="26"/>
  <c r="AU24" i="26"/>
  <c r="AT24" i="26"/>
  <c r="AQ24" i="26"/>
  <c r="AP24" i="26"/>
  <c r="AA24" i="26"/>
  <c r="Y24" i="26"/>
  <c r="W24" i="26"/>
  <c r="AS24" i="26" s="1"/>
  <c r="U24" i="26"/>
  <c r="AR24" i="26" s="1"/>
  <c r="S24" i="26"/>
  <c r="Q24" i="26"/>
  <c r="O24" i="26"/>
  <c r="AO24" i="26" s="1"/>
  <c r="M24" i="26"/>
  <c r="AN24" i="26" s="1"/>
  <c r="K24" i="26"/>
  <c r="AM24" i="26" s="1"/>
  <c r="I24" i="26"/>
  <c r="BK29" i="26"/>
  <c r="BJ29" i="26"/>
  <c r="BI29" i="26"/>
  <c r="BH29" i="26"/>
  <c r="BG29" i="26"/>
  <c r="BF29" i="26"/>
  <c r="BE29" i="26"/>
  <c r="BD29" i="26"/>
  <c r="BC29" i="26"/>
  <c r="BB29" i="26"/>
  <c r="AU29" i="26"/>
  <c r="AT29" i="26"/>
  <c r="AQ29" i="26"/>
  <c r="AP29" i="26"/>
  <c r="AA29" i="26"/>
  <c r="Y29" i="26"/>
  <c r="W29" i="26"/>
  <c r="AS29" i="26" s="1"/>
  <c r="U29" i="26"/>
  <c r="AR29" i="26" s="1"/>
  <c r="S29" i="26"/>
  <c r="Q29" i="26"/>
  <c r="O29" i="26"/>
  <c r="AO29" i="26" s="1"/>
  <c r="M29" i="26"/>
  <c r="AN29" i="26" s="1"/>
  <c r="K29" i="26"/>
  <c r="AM29" i="26" s="1"/>
  <c r="I29" i="26"/>
  <c r="BK22" i="26"/>
  <c r="BJ22" i="26"/>
  <c r="BI22" i="26"/>
  <c r="BH22" i="26"/>
  <c r="BG22" i="26"/>
  <c r="BF22" i="26"/>
  <c r="BE22" i="26"/>
  <c r="BD22" i="26"/>
  <c r="BC22" i="26"/>
  <c r="BB22" i="26"/>
  <c r="AU22" i="26"/>
  <c r="AT22" i="26"/>
  <c r="AP22" i="26"/>
  <c r="AA22" i="26"/>
  <c r="Y22" i="26"/>
  <c r="W22" i="26"/>
  <c r="AS22" i="26" s="1"/>
  <c r="U22" i="26"/>
  <c r="AR22" i="26" s="1"/>
  <c r="S22" i="26"/>
  <c r="AQ22" i="26" s="1"/>
  <c r="Q22" i="26"/>
  <c r="O22" i="26"/>
  <c r="AO22" i="26" s="1"/>
  <c r="M22" i="26"/>
  <c r="AN22" i="26" s="1"/>
  <c r="K22" i="26"/>
  <c r="AM22" i="26" s="1"/>
  <c r="I22" i="26"/>
  <c r="BK40" i="26"/>
  <c r="BJ40" i="26"/>
  <c r="BI40" i="26"/>
  <c r="BH40" i="26"/>
  <c r="BG40" i="26"/>
  <c r="BF40" i="26"/>
  <c r="BE40" i="26"/>
  <c r="BD40" i="26"/>
  <c r="BC40" i="26"/>
  <c r="BB40" i="26"/>
  <c r="AA4" i="26"/>
  <c r="AU40" i="26" s="1"/>
  <c r="Y4" i="26"/>
  <c r="AT40" i="26" s="1"/>
  <c r="W4" i="26"/>
  <c r="AS40" i="26" s="1"/>
  <c r="U4" i="26"/>
  <c r="AR40" i="26" s="1"/>
  <c r="S4" i="26"/>
  <c r="Q4" i="26"/>
  <c r="AP40" i="26" s="1"/>
  <c r="O4" i="26"/>
  <c r="M4" i="26"/>
  <c r="K4" i="26"/>
  <c r="I4" i="26"/>
  <c r="BK11" i="26"/>
  <c r="BJ11" i="26"/>
  <c r="BI11" i="26"/>
  <c r="BH11" i="26"/>
  <c r="BG11" i="26"/>
  <c r="BF11" i="26"/>
  <c r="BE11" i="26"/>
  <c r="BD11" i="26"/>
  <c r="BC11" i="26"/>
  <c r="BB11" i="26"/>
  <c r="AA47" i="26"/>
  <c r="Y47" i="26"/>
  <c r="W47" i="26"/>
  <c r="U47" i="26"/>
  <c r="S47" i="26"/>
  <c r="Q47" i="26"/>
  <c r="O47" i="26"/>
  <c r="M47" i="26"/>
  <c r="K47" i="26"/>
  <c r="I47" i="26"/>
  <c r="BK9" i="26"/>
  <c r="BJ9" i="26"/>
  <c r="BI9" i="26"/>
  <c r="BH9" i="26"/>
  <c r="BG9" i="26"/>
  <c r="BF9" i="26"/>
  <c r="BE9" i="26"/>
  <c r="BD9" i="26"/>
  <c r="BC9" i="26"/>
  <c r="BB9" i="26"/>
  <c r="AU9" i="26"/>
  <c r="AA25" i="26"/>
  <c r="Y25" i="26"/>
  <c r="AT25" i="26" s="1"/>
  <c r="W25" i="26"/>
  <c r="U25" i="26"/>
  <c r="S25" i="26"/>
  <c r="AQ25" i="26" s="1"/>
  <c r="Q25" i="26"/>
  <c r="AP25" i="26" s="1"/>
  <c r="O25" i="26"/>
  <c r="M25" i="26"/>
  <c r="K25" i="26"/>
  <c r="I25" i="26"/>
  <c r="BK36" i="26"/>
  <c r="BJ36" i="26"/>
  <c r="BI36" i="26"/>
  <c r="BH36" i="26"/>
  <c r="BG36" i="26"/>
  <c r="BF36" i="26"/>
  <c r="BE36" i="26"/>
  <c r="BD36" i="26"/>
  <c r="BC36" i="26"/>
  <c r="BB36" i="26"/>
  <c r="AU36" i="26"/>
  <c r="AS36" i="26"/>
  <c r="AQ36" i="26"/>
  <c r="AP36" i="26"/>
  <c r="AA42" i="26"/>
  <c r="AU42" i="26" s="1"/>
  <c r="Y42" i="26"/>
  <c r="AT42" i="26" s="1"/>
  <c r="W42" i="26"/>
  <c r="U42" i="26"/>
  <c r="S42" i="26"/>
  <c r="Q42" i="26"/>
  <c r="O42" i="26"/>
  <c r="M42" i="26"/>
  <c r="K42" i="26"/>
  <c r="I42" i="26"/>
  <c r="AA17" i="26"/>
  <c r="AU17" i="26" s="1"/>
  <c r="Y17" i="26"/>
  <c r="AT17" i="26" s="1"/>
  <c r="W17" i="26"/>
  <c r="U17" i="26"/>
  <c r="S17" i="26"/>
  <c r="Q17" i="26"/>
  <c r="O17" i="26"/>
  <c r="M17" i="26"/>
  <c r="K17" i="26"/>
  <c r="I17" i="26"/>
  <c r="BK7" i="26"/>
  <c r="BJ7" i="26"/>
  <c r="BI7" i="26"/>
  <c r="BH7" i="26"/>
  <c r="BG7" i="26"/>
  <c r="BF7" i="26"/>
  <c r="BE7" i="26"/>
  <c r="BD7" i="26"/>
  <c r="BC7" i="26"/>
  <c r="BB7" i="26"/>
  <c r="AT7" i="26"/>
  <c r="AP7" i="26"/>
  <c r="BK18" i="26"/>
  <c r="BJ18" i="26"/>
  <c r="BI18" i="26"/>
  <c r="BH18" i="26"/>
  <c r="BG18" i="26"/>
  <c r="BF18" i="26"/>
  <c r="BE18" i="26"/>
  <c r="BD18" i="26"/>
  <c r="BC18" i="26"/>
  <c r="BB18" i="26"/>
  <c r="AS18" i="26"/>
  <c r="AR18" i="26"/>
  <c r="AA16" i="26"/>
  <c r="Y16" i="26"/>
  <c r="W16" i="26"/>
  <c r="U16" i="26"/>
  <c r="S16" i="26"/>
  <c r="AQ16" i="26" s="1"/>
  <c r="Q16" i="26"/>
  <c r="AP16" i="26" s="1"/>
  <c r="O16" i="26"/>
  <c r="AO16" i="26" s="1"/>
  <c r="M16" i="26"/>
  <c r="K16" i="26"/>
  <c r="I16" i="26"/>
  <c r="BK28" i="26"/>
  <c r="BJ28" i="26"/>
  <c r="BI28" i="26"/>
  <c r="BH28" i="26"/>
  <c r="BG28" i="26"/>
  <c r="BF28" i="26"/>
  <c r="BE28" i="26"/>
  <c r="BD28" i="26"/>
  <c r="BC28" i="26"/>
  <c r="BB28" i="26"/>
  <c r="AT28" i="26"/>
  <c r="AP28" i="26"/>
  <c r="AA8" i="26"/>
  <c r="AU28" i="26" s="1"/>
  <c r="Y8" i="26"/>
  <c r="AT8" i="26" s="1"/>
  <c r="W8" i="26"/>
  <c r="U8" i="26"/>
  <c r="AR28" i="26" s="1"/>
  <c r="S8" i="26"/>
  <c r="Q8" i="26"/>
  <c r="AP8" i="26" s="1"/>
  <c r="O8" i="26"/>
  <c r="M8" i="26"/>
  <c r="K8" i="26"/>
  <c r="I8" i="26"/>
  <c r="BK6" i="26"/>
  <c r="BJ6" i="26"/>
  <c r="BI6" i="26"/>
  <c r="BH6" i="26"/>
  <c r="BG6" i="26"/>
  <c r="BF6" i="26"/>
  <c r="BE6" i="26"/>
  <c r="BD6" i="26"/>
  <c r="BC6" i="26"/>
  <c r="BB6" i="26"/>
  <c r="AA11" i="26"/>
  <c r="AU11" i="26" s="1"/>
  <c r="Y11" i="26"/>
  <c r="W11" i="26"/>
  <c r="U11" i="26"/>
  <c r="S11" i="26"/>
  <c r="AQ11" i="26" s="1"/>
  <c r="Q11" i="26"/>
  <c r="O11" i="26"/>
  <c r="M11" i="26"/>
  <c r="K11" i="26"/>
  <c r="I11" i="26"/>
  <c r="AA9" i="26"/>
  <c r="Y9" i="26"/>
  <c r="AT9" i="26" s="1"/>
  <c r="W9" i="26"/>
  <c r="AS9" i="26" s="1"/>
  <c r="U9" i="26"/>
  <c r="AR9" i="26" s="1"/>
  <c r="S9" i="26"/>
  <c r="Q9" i="26"/>
  <c r="O9" i="26"/>
  <c r="M9" i="26"/>
  <c r="K9" i="26"/>
  <c r="I9" i="26"/>
  <c r="BK5" i="26"/>
  <c r="BJ5" i="26"/>
  <c r="BI5" i="26"/>
  <c r="BH5" i="26"/>
  <c r="BG5" i="26"/>
  <c r="BF5" i="26"/>
  <c r="BE5" i="26"/>
  <c r="BD5" i="26"/>
  <c r="BC5" i="26"/>
  <c r="BB5" i="26"/>
  <c r="AR5" i="26"/>
  <c r="AS5" i="26"/>
  <c r="BK45" i="26"/>
  <c r="BJ45" i="26"/>
  <c r="BI45" i="26"/>
  <c r="BH45" i="26"/>
  <c r="BG45" i="26"/>
  <c r="BF45" i="26"/>
  <c r="BE45" i="26"/>
  <c r="BD45" i="26"/>
  <c r="BC45" i="26"/>
  <c r="BB45" i="26"/>
  <c r="AU45" i="26"/>
  <c r="AT45" i="26"/>
  <c r="AS45" i="26"/>
  <c r="AR45" i="26"/>
  <c r="AQ45" i="26"/>
  <c r="AA18" i="26"/>
  <c r="Y18" i="26"/>
  <c r="W18" i="26"/>
  <c r="U18" i="26"/>
  <c r="S18" i="26"/>
  <c r="Q18" i="26"/>
  <c r="O18" i="26"/>
  <c r="M18" i="26"/>
  <c r="K18" i="26"/>
  <c r="I18" i="26"/>
  <c r="BK10" i="26"/>
  <c r="BJ10" i="26"/>
  <c r="BI10" i="26"/>
  <c r="BH10" i="26"/>
  <c r="BG10" i="26"/>
  <c r="BF10" i="26"/>
  <c r="BE10" i="26"/>
  <c r="BD10" i="26"/>
  <c r="BC10" i="26"/>
  <c r="BB10" i="26"/>
  <c r="AA6" i="26"/>
  <c r="Y6" i="26"/>
  <c r="W6" i="26"/>
  <c r="U6" i="26"/>
  <c r="S6" i="26"/>
  <c r="Q6" i="26"/>
  <c r="O6" i="26"/>
  <c r="M6" i="26"/>
  <c r="K6" i="26"/>
  <c r="I6" i="26"/>
  <c r="BK20" i="26"/>
  <c r="BJ20" i="26"/>
  <c r="BI20" i="26"/>
  <c r="BH20" i="26"/>
  <c r="BG20" i="26"/>
  <c r="BF20" i="26"/>
  <c r="BE20" i="26"/>
  <c r="BD20" i="26"/>
  <c r="BC20" i="26"/>
  <c r="BB20" i="26"/>
  <c r="BK19" i="26"/>
  <c r="BJ19" i="26"/>
  <c r="BI19" i="26"/>
  <c r="BH19" i="26"/>
  <c r="BG19" i="26"/>
  <c r="BF19" i="26"/>
  <c r="BE19" i="26"/>
  <c r="BD19" i="26"/>
  <c r="BC19" i="26"/>
  <c r="BB19" i="26"/>
  <c r="AA20" i="26"/>
  <c r="Y20" i="26"/>
  <c r="W20" i="26"/>
  <c r="U20" i="26"/>
  <c r="S20" i="26"/>
  <c r="Q20" i="26"/>
  <c r="O20" i="26"/>
  <c r="M20" i="26"/>
  <c r="K20" i="26"/>
  <c r="I20" i="26"/>
  <c r="BK35" i="26"/>
  <c r="BJ35" i="26"/>
  <c r="BI35" i="26"/>
  <c r="BH35" i="26"/>
  <c r="BG35" i="26"/>
  <c r="BF35" i="26"/>
  <c r="BE35" i="26"/>
  <c r="BD35" i="26"/>
  <c r="BC35" i="26"/>
  <c r="BB35" i="26"/>
  <c r="AA19" i="26"/>
  <c r="Y19" i="26"/>
  <c r="W19" i="26"/>
  <c r="U19" i="26"/>
  <c r="S19" i="26"/>
  <c r="Q19" i="26"/>
  <c r="O19" i="26"/>
  <c r="M19" i="26"/>
  <c r="K19" i="26"/>
  <c r="I19" i="26"/>
  <c r="BK21" i="26"/>
  <c r="BJ21" i="26"/>
  <c r="BI21" i="26"/>
  <c r="BH21" i="26"/>
  <c r="BG21" i="26"/>
  <c r="BF21" i="26"/>
  <c r="BE21" i="26"/>
  <c r="BD21" i="26"/>
  <c r="BC21" i="26"/>
  <c r="BB21" i="26"/>
  <c r="AA35" i="26"/>
  <c r="Y35" i="26"/>
  <c r="W35" i="26"/>
  <c r="U35" i="26"/>
  <c r="S35" i="26"/>
  <c r="Q35" i="26"/>
  <c r="O35" i="26"/>
  <c r="M35" i="26"/>
  <c r="K35" i="26"/>
  <c r="I35" i="26"/>
  <c r="BK39" i="26"/>
  <c r="BJ39" i="26"/>
  <c r="BI39" i="26"/>
  <c r="BH39" i="26"/>
  <c r="BG39" i="26"/>
  <c r="BF39" i="26"/>
  <c r="BE39" i="26"/>
  <c r="BD39" i="26"/>
  <c r="BC39" i="26"/>
  <c r="BB39" i="26"/>
  <c r="AA21" i="26"/>
  <c r="Y21" i="26"/>
  <c r="W21" i="26"/>
  <c r="U21" i="26"/>
  <c r="S21" i="26"/>
  <c r="Q21" i="26"/>
  <c r="O21" i="26"/>
  <c r="M21" i="26"/>
  <c r="K21" i="26"/>
  <c r="I21" i="26"/>
  <c r="AA39" i="26"/>
  <c r="Y39" i="26"/>
  <c r="W39" i="26"/>
  <c r="U39" i="26"/>
  <c r="S39" i="26"/>
  <c r="Q39" i="26"/>
  <c r="O39" i="26"/>
  <c r="M39" i="26"/>
  <c r="K39" i="26"/>
  <c r="I39" i="26"/>
  <c r="BK15" i="26"/>
  <c r="BJ15" i="26"/>
  <c r="BI15" i="26"/>
  <c r="BH15" i="26"/>
  <c r="BG15" i="26"/>
  <c r="BF15" i="26"/>
  <c r="BE15" i="26"/>
  <c r="BD15" i="26"/>
  <c r="BC15" i="26"/>
  <c r="BB15" i="26"/>
  <c r="AS15" i="26"/>
  <c r="BK4" i="26"/>
  <c r="BJ4" i="26"/>
  <c r="BI4" i="26"/>
  <c r="BH4" i="26"/>
  <c r="BG4" i="26"/>
  <c r="BF4" i="26"/>
  <c r="BE4" i="26"/>
  <c r="BD4" i="26"/>
  <c r="BC4" i="26"/>
  <c r="BB4" i="26"/>
  <c r="AA15" i="26"/>
  <c r="Y15" i="26"/>
  <c r="AT4" i="26" s="1"/>
  <c r="W15" i="26"/>
  <c r="U15" i="26"/>
  <c r="S15" i="26"/>
  <c r="AQ15" i="26" s="1"/>
  <c r="Q15" i="26"/>
  <c r="AP4" i="26" s="1"/>
  <c r="O15" i="26"/>
  <c r="M15" i="26"/>
  <c r="K15" i="26"/>
  <c r="I15" i="26"/>
  <c r="BK12" i="26"/>
  <c r="BJ12" i="26"/>
  <c r="BI12" i="26"/>
  <c r="BH12" i="26"/>
  <c r="BG12" i="26"/>
  <c r="BF12" i="26"/>
  <c r="BE12" i="26"/>
  <c r="BD12" i="26"/>
  <c r="BC12" i="26"/>
  <c r="BB12" i="26"/>
  <c r="AA12" i="26"/>
  <c r="AU12" i="26" s="1"/>
  <c r="Y12" i="26"/>
  <c r="AT12" i="26" s="1"/>
  <c r="W12" i="26"/>
  <c r="AS12" i="26" s="1"/>
  <c r="U12" i="26"/>
  <c r="AR12" i="26" s="1"/>
  <c r="S12" i="26"/>
  <c r="AQ12" i="26" s="1"/>
  <c r="Q12" i="26"/>
  <c r="AP12" i="26" s="1"/>
  <c r="O12" i="26"/>
  <c r="AO12" i="26" s="1"/>
  <c r="M12" i="26"/>
  <c r="AN12" i="26" s="1"/>
  <c r="K12" i="26"/>
  <c r="AM12" i="26" s="1"/>
  <c r="I12" i="26"/>
  <c r="BK3" i="26"/>
  <c r="BJ3" i="26"/>
  <c r="BI3" i="26"/>
  <c r="BH3" i="26"/>
  <c r="BG3" i="26"/>
  <c r="BF3" i="26"/>
  <c r="BE3" i="26"/>
  <c r="BD3" i="26"/>
  <c r="BC3" i="26"/>
  <c r="BB3" i="26"/>
  <c r="AU3" i="26"/>
  <c r="Y3" i="26"/>
  <c r="AT3" i="26" s="1"/>
  <c r="W3" i="26"/>
  <c r="AS3" i="26" s="1"/>
  <c r="U3" i="26"/>
  <c r="AR3" i="26" s="1"/>
  <c r="S3" i="26"/>
  <c r="AQ3" i="26" s="1"/>
  <c r="Q3" i="26"/>
  <c r="AP3" i="26" s="1"/>
  <c r="O3" i="26"/>
  <c r="AO3" i="26" s="1"/>
  <c r="M3" i="26"/>
  <c r="AN3" i="26" s="1"/>
  <c r="K3" i="26"/>
  <c r="AM3" i="26" s="1"/>
  <c r="I3" i="26"/>
  <c r="BK23" i="26"/>
  <c r="BJ23" i="26"/>
  <c r="BI23" i="26"/>
  <c r="BH23" i="26"/>
  <c r="BG23" i="26"/>
  <c r="BF23" i="26"/>
  <c r="BE23" i="26"/>
  <c r="BD23" i="26"/>
  <c r="BC23" i="26"/>
  <c r="BB23" i="26"/>
  <c r="AA23" i="26"/>
  <c r="AU23" i="26" s="1"/>
  <c r="Y23" i="26"/>
  <c r="AT23" i="26" s="1"/>
  <c r="W23" i="26"/>
  <c r="AS23" i="26" s="1"/>
  <c r="U23" i="26"/>
  <c r="AR23" i="26" s="1"/>
  <c r="S23" i="26"/>
  <c r="AQ23" i="26" s="1"/>
  <c r="Q23" i="26"/>
  <c r="AP23" i="26" s="1"/>
  <c r="O23" i="26"/>
  <c r="AO23" i="26" s="1"/>
  <c r="M23" i="26"/>
  <c r="AN23" i="26" s="1"/>
  <c r="K23" i="26"/>
  <c r="AM23" i="26" s="1"/>
  <c r="I23" i="26"/>
  <c r="AU10" i="26" l="1"/>
  <c r="BA7" i="26"/>
  <c r="BA23" i="26"/>
  <c r="BA3" i="26"/>
  <c r="BA12" i="26"/>
  <c r="BA4" i="26"/>
  <c r="BA10" i="26"/>
  <c r="BA5" i="26"/>
  <c r="BA28" i="26"/>
  <c r="BA39" i="26"/>
  <c r="BA21" i="26"/>
  <c r="BA35" i="26"/>
  <c r="BA19" i="26"/>
  <c r="AT10" i="26"/>
  <c r="BA45" i="26"/>
  <c r="BA46" i="26"/>
  <c r="BA37" i="26"/>
  <c r="BA26" i="26"/>
  <c r="BA6" i="26"/>
  <c r="BA18" i="26"/>
  <c r="BA36" i="26"/>
  <c r="BA22" i="26"/>
  <c r="BA29" i="26"/>
  <c r="BA24" i="26"/>
  <c r="BA27" i="26"/>
  <c r="BA32" i="26"/>
  <c r="BA48" i="26"/>
  <c r="BA42" i="26"/>
  <c r="BA31" i="26"/>
  <c r="BA33" i="26"/>
  <c r="BA15" i="26"/>
  <c r="BA20" i="26"/>
  <c r="BA9" i="26"/>
  <c r="BA11" i="26"/>
  <c r="BA40" i="26"/>
  <c r="BA47" i="26"/>
  <c r="BA43" i="26"/>
  <c r="BA25" i="26"/>
  <c r="BA17" i="26"/>
  <c r="BA16" i="26"/>
  <c r="BA14" i="26"/>
  <c r="BA8" i="26"/>
  <c r="BA13" i="26"/>
  <c r="AS4" i="26"/>
  <c r="AU4" i="26"/>
  <c r="AU15" i="26"/>
  <c r="AU18" i="26"/>
  <c r="AT18" i="26"/>
  <c r="AS6" i="26"/>
  <c r="AR6" i="26"/>
  <c r="AQ10" i="26"/>
  <c r="AQ4" i="26"/>
  <c r="AP10" i="26"/>
  <c r="AJ18" i="26"/>
  <c r="AJ42" i="26"/>
  <c r="AJ25" i="26"/>
  <c r="AJ47" i="26"/>
  <c r="AJ4" i="26"/>
  <c r="AJ22" i="26"/>
  <c r="AJ46" i="26"/>
  <c r="AJ43" i="26"/>
  <c r="AJ48" i="26"/>
  <c r="AJ31" i="26"/>
  <c r="AJ33" i="26"/>
  <c r="AJ28" i="26"/>
  <c r="AJ40" i="26"/>
  <c r="AJ36" i="26"/>
  <c r="AJ10" i="26"/>
  <c r="AJ14" i="26"/>
  <c r="AJ23" i="26"/>
  <c r="AJ3" i="26"/>
  <c r="AJ12" i="26"/>
  <c r="AJ15" i="26"/>
  <c r="AJ39" i="26"/>
  <c r="AJ21" i="26"/>
  <c r="AJ35" i="26"/>
  <c r="AJ19" i="26"/>
  <c r="AJ20" i="26"/>
  <c r="AJ6" i="26"/>
  <c r="AJ9" i="26"/>
  <c r="AJ11" i="26"/>
  <c r="AJ8" i="26"/>
  <c r="AJ16" i="26"/>
  <c r="AJ17" i="26"/>
  <c r="AJ29" i="26"/>
  <c r="AJ24" i="26"/>
  <c r="AJ27" i="26"/>
  <c r="AJ32" i="26"/>
  <c r="AJ37" i="26"/>
  <c r="AJ5" i="26"/>
  <c r="AJ26" i="26"/>
  <c r="AJ13" i="26"/>
  <c r="AJ7" i="26"/>
  <c r="AJ45" i="26"/>
  <c r="AO45" i="26"/>
  <c r="AN28" i="26"/>
  <c r="AL3" i="26"/>
  <c r="AK3" i="26" s="1"/>
  <c r="AL12" i="26"/>
  <c r="AK12" i="26" s="1"/>
  <c r="AL4" i="26"/>
  <c r="AL10" i="26"/>
  <c r="AL26" i="26"/>
  <c r="AK26" i="26" s="1"/>
  <c r="AO4" i="26"/>
  <c r="AO10" i="26"/>
  <c r="AN7" i="26"/>
  <c r="AL25" i="26"/>
  <c r="AL22" i="26"/>
  <c r="AK22" i="26" s="1"/>
  <c r="AL46" i="26"/>
  <c r="AL43" i="26"/>
  <c r="AL23" i="26"/>
  <c r="AK23" i="26" s="1"/>
  <c r="AM4" i="26"/>
  <c r="AN10" i="26"/>
  <c r="AM5" i="26"/>
  <c r="AO15" i="26"/>
  <c r="AO36" i="26"/>
  <c r="AM15" i="26"/>
  <c r="AM36" i="26"/>
  <c r="AL5" i="26"/>
  <c r="AO5" i="26"/>
  <c r="AN5" i="26"/>
  <c r="AN40" i="26"/>
  <c r="AM10" i="26"/>
  <c r="AM45" i="26"/>
  <c r="AL28" i="26"/>
  <c r="AL7" i="26"/>
  <c r="AN4" i="26"/>
  <c r="AR4" i="26"/>
  <c r="AN39" i="26"/>
  <c r="AR39" i="26"/>
  <c r="AO21" i="26"/>
  <c r="AS21" i="26"/>
  <c r="AL35" i="26"/>
  <c r="AP35" i="26"/>
  <c r="AT35" i="26"/>
  <c r="AM19" i="26"/>
  <c r="AQ19" i="26"/>
  <c r="AU19" i="26"/>
  <c r="AN45" i="26"/>
  <c r="AO28" i="26"/>
  <c r="AS28" i="26"/>
  <c r="AO7" i="26"/>
  <c r="AL36" i="26"/>
  <c r="AM40" i="26"/>
  <c r="AQ40" i="26"/>
  <c r="AL39" i="26"/>
  <c r="AP39" i="26"/>
  <c r="AT39" i="26"/>
  <c r="AM21" i="26"/>
  <c r="AQ21" i="26"/>
  <c r="AU21" i="26"/>
  <c r="AN35" i="26"/>
  <c r="AR35" i="26"/>
  <c r="AO19" i="26"/>
  <c r="AS19" i="26"/>
  <c r="AL45" i="26"/>
  <c r="AP45" i="26"/>
  <c r="AM28" i="26"/>
  <c r="AQ28" i="26"/>
  <c r="AM7" i="26"/>
  <c r="AN36" i="26"/>
  <c r="AR36" i="26"/>
  <c r="AO40" i="26"/>
  <c r="AN48" i="26"/>
  <c r="AM20" i="26"/>
  <c r="AO20" i="26"/>
  <c r="AQ20" i="26"/>
  <c r="AS20" i="26"/>
  <c r="AU20" i="26"/>
  <c r="AL6" i="26"/>
  <c r="AN6" i="26"/>
  <c r="AP6" i="26"/>
  <c r="AT6" i="26"/>
  <c r="AL18" i="26"/>
  <c r="AN18" i="26"/>
  <c r="AN9" i="26"/>
  <c r="AQ9" i="26"/>
  <c r="AL11" i="26"/>
  <c r="AN11" i="26"/>
  <c r="AS11" i="26"/>
  <c r="AL47" i="26"/>
  <c r="AO47" i="26"/>
  <c r="AM47" i="26"/>
  <c r="AN46" i="26"/>
  <c r="AO43" i="26"/>
  <c r="AM43" i="26"/>
  <c r="AO25" i="26"/>
  <c r="AM25" i="26"/>
  <c r="AR42" i="26"/>
  <c r="AN42" i="26"/>
  <c r="AO37" i="26"/>
  <c r="AM37" i="26"/>
  <c r="AM31" i="26"/>
  <c r="AN17" i="26"/>
  <c r="AM17" i="26"/>
  <c r="AL33" i="26"/>
  <c r="AU16" i="26"/>
  <c r="AM16" i="26"/>
  <c r="AL14" i="26"/>
  <c r="AU8" i="26"/>
  <c r="AS8" i="26"/>
  <c r="AO8" i="26"/>
  <c r="AM8" i="26"/>
  <c r="AN13" i="26"/>
  <c r="AT15" i="26"/>
  <c r="AL15" i="26"/>
  <c r="AN15" i="26"/>
  <c r="AP15" i="26"/>
  <c r="AR15" i="26"/>
  <c r="AM39" i="26"/>
  <c r="AO39" i="26"/>
  <c r="AQ39" i="26"/>
  <c r="AS39" i="26"/>
  <c r="AU39" i="26"/>
  <c r="AL21" i="26"/>
  <c r="AN21" i="26"/>
  <c r="AP21" i="26"/>
  <c r="AR21" i="26"/>
  <c r="AT21" i="26"/>
  <c r="AM35" i="26"/>
  <c r="AO35" i="26"/>
  <c r="AQ35" i="26"/>
  <c r="AS35" i="26"/>
  <c r="AU35" i="26"/>
  <c r="AL19" i="26"/>
  <c r="AN19" i="26"/>
  <c r="AP19" i="26"/>
  <c r="AR19" i="26"/>
  <c r="AT19" i="26"/>
  <c r="AL20" i="26"/>
  <c r="AN20" i="26"/>
  <c r="AP20" i="26"/>
  <c r="AR20" i="26"/>
  <c r="AT20" i="26"/>
  <c r="AM6" i="26"/>
  <c r="AO6" i="26"/>
  <c r="AQ6" i="26"/>
  <c r="AU6" i="26"/>
  <c r="AM18" i="26"/>
  <c r="AO18" i="26"/>
  <c r="AQ18" i="26"/>
  <c r="AP18" i="26"/>
  <c r="AM9" i="26"/>
  <c r="AO9" i="26"/>
  <c r="AP9" i="26"/>
  <c r="AM11" i="26"/>
  <c r="AO11" i="26"/>
  <c r="AP11" i="26"/>
  <c r="AR11" i="26"/>
  <c r="AT11" i="26"/>
  <c r="AN47" i="26"/>
  <c r="AO46" i="26"/>
  <c r="AN43" i="26"/>
  <c r="AN25" i="26"/>
  <c r="AM42" i="26"/>
  <c r="AO42" i="26"/>
  <c r="AN37" i="26"/>
  <c r="AO31" i="26"/>
  <c r="AN31" i="26"/>
  <c r="AQ17" i="26"/>
  <c r="AO17" i="26"/>
  <c r="AL17" i="26"/>
  <c r="AO33" i="26"/>
  <c r="AT16" i="26"/>
  <c r="AN16" i="26"/>
  <c r="AL16" i="26"/>
  <c r="AO14" i="26"/>
  <c r="AQ8" i="26"/>
  <c r="AR8" i="26"/>
  <c r="AN8" i="26"/>
  <c r="AO13" i="26"/>
  <c r="AL8" i="26"/>
  <c r="AL37" i="26"/>
  <c r="AL13" i="26"/>
  <c r="AL31" i="26"/>
  <c r="AN33" i="26"/>
  <c r="AN14" i="26"/>
  <c r="AL48" i="26"/>
  <c r="AL42" i="26"/>
  <c r="AL40" i="26"/>
  <c r="AL24" i="26"/>
  <c r="AK24" i="26" s="1"/>
  <c r="AL32" i="26"/>
  <c r="AK32" i="26" s="1"/>
  <c r="AL9" i="26"/>
  <c r="AL29" i="26"/>
  <c r="AK29" i="26" s="1"/>
  <c r="AL27" i="26"/>
  <c r="AK27" i="26" s="1"/>
  <c r="AK31" i="26" l="1"/>
  <c r="AK40" i="26"/>
  <c r="AK8" i="26"/>
  <c r="AK45" i="26"/>
  <c r="AK16" i="26"/>
  <c r="AK25" i="26"/>
  <c r="AK48" i="26"/>
  <c r="AK13" i="26"/>
  <c r="AK17" i="26"/>
  <c r="AK20" i="26"/>
  <c r="AK15" i="26"/>
  <c r="AK11" i="26"/>
  <c r="AK18" i="26"/>
  <c r="AK6" i="26"/>
  <c r="AK39" i="26"/>
  <c r="AK7" i="26"/>
  <c r="AK43" i="26"/>
  <c r="AK10" i="26"/>
  <c r="AK33" i="26"/>
  <c r="AK9" i="26"/>
  <c r="AK42" i="26"/>
  <c r="AK21" i="26"/>
  <c r="AK14" i="26"/>
  <c r="AK36" i="26"/>
  <c r="AK5" i="26"/>
  <c r="AK37" i="26"/>
  <c r="AK19" i="26"/>
  <c r="AK47" i="26"/>
  <c r="AK35" i="26"/>
  <c r="AK28" i="26"/>
  <c r="AK46" i="26"/>
  <c r="AK4" i="26"/>
</calcChain>
</file>

<file path=xl/sharedStrings.xml><?xml version="1.0" encoding="utf-8"?>
<sst xmlns="http://schemas.openxmlformats.org/spreadsheetml/2006/main" count="1686" uniqueCount="169">
  <si>
    <t>PCP</t>
  </si>
  <si>
    <t>%</t>
  </si>
  <si>
    <t>kolo:</t>
  </si>
  <si>
    <t>MENO</t>
  </si>
  <si>
    <t>OPTIKA</t>
  </si>
  <si>
    <t>STRELIVO</t>
  </si>
  <si>
    <t>SUM %</t>
  </si>
  <si>
    <t>PORADIE</t>
  </si>
  <si>
    <t>kolo</t>
  </si>
  <si>
    <t>ciele</t>
  </si>
  <si>
    <t xml:space="preserve">zlozene </t>
  </si>
  <si>
    <t>Celkový počet strelcov</t>
  </si>
  <si>
    <t>ZBRAŇ</t>
  </si>
  <si>
    <t>body</t>
  </si>
  <si>
    <t>KATEGORIA</t>
  </si>
  <si>
    <t>CLEN SAFTA</t>
  </si>
  <si>
    <t>JUNIOR</t>
  </si>
  <si>
    <t>SPRINGER</t>
  </si>
  <si>
    <t>ZENY</t>
  </si>
  <si>
    <t>Milan Komoráš</t>
  </si>
  <si>
    <t>Walther LG300</t>
  </si>
  <si>
    <t>Nikko Stirling Diamond 10-50x60 "BigNikko"</t>
  </si>
  <si>
    <t>JSB Exact Heavy 4.52</t>
  </si>
  <si>
    <t>Adam Komoráš</t>
  </si>
  <si>
    <t>František Hulač</t>
  </si>
  <si>
    <t>Steyr LG 110</t>
  </si>
  <si>
    <t>JSB Exact 4.53</t>
  </si>
  <si>
    <t>Simona Hulačová</t>
  </si>
  <si>
    <t>Peter Šišolák</t>
  </si>
  <si>
    <t>Sightron SIII 10-50x60 LR MOA</t>
  </si>
  <si>
    <t>Peter Kráľ</t>
  </si>
  <si>
    <t>Weihrauch HW 100T</t>
  </si>
  <si>
    <t>JSB Exact 4.52</t>
  </si>
  <si>
    <t>Anschütz 2020CA</t>
  </si>
  <si>
    <t>Denis Jr. Šramo</t>
  </si>
  <si>
    <t>Filip Šišolák</t>
  </si>
  <si>
    <t>Denis Šramo</t>
  </si>
  <si>
    <t>Steyr Challenge FT</t>
  </si>
  <si>
    <t>Peter Novek</t>
  </si>
  <si>
    <t>Air Arms EV2</t>
  </si>
  <si>
    <t>HW 97</t>
  </si>
  <si>
    <t>Lubor Sabo</t>
  </si>
  <si>
    <t>Henrich Raduska</t>
  </si>
  <si>
    <t>Peter Beňuš</t>
  </si>
  <si>
    <t>Katarina Noveková</t>
  </si>
  <si>
    <t>Weihrauch HW 100</t>
  </si>
  <si>
    <t>Vladimir Balaj</t>
  </si>
  <si>
    <t>Sightron 10-50x60 FT IRMOA</t>
  </si>
  <si>
    <t>ANO</t>
  </si>
  <si>
    <t>Springer</t>
  </si>
  <si>
    <t>Zdenek Merkl</t>
  </si>
  <si>
    <t>Rastislav Roďom</t>
  </si>
  <si>
    <t xml:space="preserve">Sightron SIII 10-50x60 </t>
  </si>
  <si>
    <t>Ondrej Bukovinský</t>
  </si>
  <si>
    <t>AA ProSport</t>
  </si>
  <si>
    <t>JSB Exact Expres 4,52</t>
  </si>
  <si>
    <t>Marcel Žipaj</t>
  </si>
  <si>
    <t>Feinwerkbau 800 ft</t>
  </si>
  <si>
    <t>Hw 97kt</t>
  </si>
  <si>
    <t>Hawke Sidewinder8-32x56</t>
  </si>
  <si>
    <t>Martin Gogora</t>
  </si>
  <si>
    <t>Ivan Gašparík</t>
  </si>
  <si>
    <t xml:space="preserve">steyr lg 110 </t>
  </si>
  <si>
    <t>big niko 10-50x60</t>
  </si>
  <si>
    <t>Miroslav Grega</t>
  </si>
  <si>
    <t>Ján Vaľo</t>
  </si>
  <si>
    <t>Simona Ružanská</t>
  </si>
  <si>
    <t>Pavol Letko</t>
  </si>
  <si>
    <t>Tomáš Mester</t>
  </si>
  <si>
    <t>Dominik Hornáček</t>
  </si>
  <si>
    <t>Walther LG400</t>
  </si>
  <si>
    <t>March Deon 10-60x56</t>
  </si>
  <si>
    <t>Burris Timberline 4-14x32</t>
  </si>
  <si>
    <t>Air Arms TX 200</t>
  </si>
  <si>
    <t>Falcon X50 10-50x60</t>
  </si>
  <si>
    <t>VÝSLEDKY - FT LIGA 2022- OPEN</t>
  </si>
  <si>
    <t>Ano</t>
  </si>
  <si>
    <t>Weihrauch HW100 FSB</t>
  </si>
  <si>
    <t>Hawke Sidewinder ED 10-50x60</t>
  </si>
  <si>
    <t xml:space="preserve">
Anschütz 9015 FT</t>
  </si>
  <si>
    <t xml:space="preserve">
March 8x80x56 IL</t>
  </si>
  <si>
    <t>Martin Polerecký</t>
  </si>
  <si>
    <t>Air Arms 410</t>
  </si>
  <si>
    <t xml:space="preserve">
Hawke Sidewinder 8-32x56</t>
  </si>
  <si>
    <t>Air Arms Field 4.52</t>
  </si>
  <si>
    <t>Matej Grega</t>
  </si>
  <si>
    <t>Air Arms 500</t>
  </si>
  <si>
    <t>Optisan EVX 4-16x44i</t>
  </si>
  <si>
    <t>Štefan Hric</t>
  </si>
  <si>
    <t>Robert Šinsky</t>
  </si>
  <si>
    <t>Rastislav Zvalo</t>
  </si>
  <si>
    <t>DISCOVERY HD 10x44</t>
  </si>
  <si>
    <t>Emil Tušík</t>
  </si>
  <si>
    <t>Eva Gregová</t>
  </si>
  <si>
    <t>Valiant 2-12x32 FFP</t>
  </si>
  <si>
    <t>Adelka Zvalova</t>
  </si>
  <si>
    <t>Air Arms S400</t>
  </si>
  <si>
    <t>Stefan Vancik</t>
  </si>
  <si>
    <t>Daystate huntsman</t>
  </si>
  <si>
    <r>
      <rPr>
        <b/>
        <sz val="14"/>
        <color rgb="FFFFC000"/>
        <rFont val="Calibri"/>
        <family val="2"/>
        <charset val="238"/>
        <scheme val="minor"/>
      </rPr>
      <t>S</t>
    </r>
    <r>
      <rPr>
        <b/>
        <sz val="14"/>
        <color theme="1"/>
        <rFont val="Calibri"/>
        <family val="2"/>
        <charset val="238"/>
        <scheme val="minor"/>
      </rPr>
      <t xml:space="preserve"> l o v a k  </t>
    </r>
    <r>
      <rPr>
        <b/>
        <sz val="14"/>
        <color rgb="FFFFC000"/>
        <rFont val="Calibri"/>
        <family val="2"/>
        <charset val="238"/>
        <scheme val="minor"/>
      </rPr>
      <t>A</t>
    </r>
    <r>
      <rPr>
        <b/>
        <sz val="14"/>
        <color theme="1"/>
        <rFont val="Calibri"/>
        <family val="2"/>
        <charset val="238"/>
        <scheme val="minor"/>
      </rPr>
      <t xml:space="preserve"> i r g u n  </t>
    </r>
    <r>
      <rPr>
        <b/>
        <sz val="14"/>
        <color rgb="FFFFC000"/>
        <rFont val="Calibri"/>
        <family val="2"/>
        <charset val="238"/>
        <scheme val="minor"/>
      </rPr>
      <t>F</t>
    </r>
    <r>
      <rPr>
        <b/>
        <sz val="14"/>
        <color theme="1"/>
        <rFont val="Calibri"/>
        <family val="2"/>
        <charset val="238"/>
        <scheme val="minor"/>
      </rPr>
      <t xml:space="preserve"> i e l d  </t>
    </r>
    <r>
      <rPr>
        <b/>
        <sz val="14"/>
        <color rgb="FFFFC000"/>
        <rFont val="Calibri"/>
        <family val="2"/>
        <charset val="238"/>
        <scheme val="minor"/>
      </rPr>
      <t>T</t>
    </r>
    <r>
      <rPr>
        <b/>
        <sz val="14"/>
        <color theme="1"/>
        <rFont val="Calibri"/>
        <family val="2"/>
        <charset val="238"/>
        <scheme val="minor"/>
      </rPr>
      <t xml:space="preserve"> a r g e t  </t>
    </r>
    <r>
      <rPr>
        <b/>
        <sz val="14"/>
        <color rgb="FFFFC000"/>
        <rFont val="Calibri"/>
        <family val="2"/>
        <charset val="238"/>
        <scheme val="minor"/>
      </rPr>
      <t>A</t>
    </r>
    <r>
      <rPr>
        <b/>
        <sz val="14"/>
        <color theme="1"/>
        <rFont val="Calibri"/>
        <family val="2"/>
        <charset val="238"/>
        <scheme val="minor"/>
      </rPr>
      <t xml:space="preserve"> s s o c i a t i o n </t>
    </r>
  </si>
  <si>
    <t>Slovenská Vzduchovková Field Target Asociácia</t>
  </si>
  <si>
    <t>Člen SAFTA</t>
  </si>
  <si>
    <t>Body</t>
  </si>
  <si>
    <t>po rozstrele</t>
  </si>
  <si>
    <t>VÝSLEDKY - FT LIGA 2022 - OPEN      1. kolo - Skýcov     12.3.2022</t>
  </si>
  <si>
    <t xml:space="preserve"> 4 - 6</t>
  </si>
  <si>
    <t xml:space="preserve">
Schmidt &amp; Bender FT 12,5-50x56</t>
  </si>
  <si>
    <t>VÝSLEDKY - FT LIGA 2022 - OPEN      2. kolo - Skýcov     13.3.2022</t>
  </si>
  <si>
    <t>Feinwerkbau 800 FT</t>
  </si>
  <si>
    <t>Steyr Challenge FT
Air Arms 900 FTP</t>
  </si>
  <si>
    <t>VÝSLEDKY - FT LIGA 2022 - OPEN      3. kolo - Sokolka     9.4.2022</t>
  </si>
  <si>
    <t>VÝSLEDKY - FT LIGA 2022 - OPEN      4. kolo - Sokolka     10.4.2022</t>
  </si>
  <si>
    <t xml:space="preserve"> 9-10</t>
  </si>
  <si>
    <t>Air Arms 900 FTP</t>
  </si>
  <si>
    <t xml:space="preserve"> 12-13</t>
  </si>
  <si>
    <t>iny puskohlad</t>
  </si>
  <si>
    <t xml:space="preserve"> 7-8</t>
  </si>
  <si>
    <t>Hawke Sidewinder 8-32x56</t>
  </si>
  <si>
    <t>Burris Timberline 4-14x32
Hawke Sidewinder 8-32x56</t>
  </si>
  <si>
    <t xml:space="preserve"> 5-6</t>
  </si>
  <si>
    <t>VÝSLEDKY - FT LIGA 2022 - OPEN      5. kolo - Skýcov   7.5.2022</t>
  </si>
  <si>
    <t>VÝSLEDKY - FT LIGA 2022 - OPEN      6. kolo - Skýcov   8.5.2022</t>
  </si>
  <si>
    <t>Paweł Świtkowski</t>
  </si>
  <si>
    <t>Grzegorz Grabowski</t>
  </si>
  <si>
    <t>Paweł Grabowski</t>
  </si>
  <si>
    <t>Katarzyna Frasińska</t>
  </si>
  <si>
    <t>Jolanta Wiśniewska</t>
  </si>
  <si>
    <t>Wojciech Charzewski</t>
  </si>
  <si>
    <t>Feinwerkbau P70 FT</t>
  </si>
  <si>
    <t>Schmidt &amp; Bender FT 12,5-50x56</t>
  </si>
  <si>
    <t>Falcon T50 10-50x60</t>
  </si>
  <si>
    <t>NIE</t>
  </si>
  <si>
    <t>VÝSLEDKY - FT LIGA 2022 - OPEN      7. kolo - Smolník   25.6.2022</t>
  </si>
  <si>
    <t xml:space="preserve"> 8 - 9</t>
  </si>
  <si>
    <t xml:space="preserve"> 10 - 11</t>
  </si>
  <si>
    <t xml:space="preserve"> 12 - 14</t>
  </si>
  <si>
    <t xml:space="preserve"> 15 - 16</t>
  </si>
  <si>
    <t xml:space="preserve">Burris Timberline 4-14x32
</t>
  </si>
  <si>
    <t xml:space="preserve"> 5 - 7</t>
  </si>
  <si>
    <t xml:space="preserve"> 8 - 10</t>
  </si>
  <si>
    <t xml:space="preserve"> 12 - 13</t>
  </si>
  <si>
    <t>sum % best 9</t>
  </si>
  <si>
    <t>sum best 9</t>
  </si>
  <si>
    <t>HW 97
AA TX 200</t>
  </si>
  <si>
    <t>VÝSLEDKY - FT LIGA 2022 - OPEN      8. kolo - Smolník   26.6.2022</t>
  </si>
  <si>
    <t>Michal Kavuľa</t>
  </si>
  <si>
    <t>AA 500</t>
  </si>
  <si>
    <t xml:space="preserve">Valiant  </t>
  </si>
  <si>
    <t>Martin Tarnoczi</t>
  </si>
  <si>
    <t>Optisan EVE 4-16x44</t>
  </si>
  <si>
    <t>Bushnell 6-24x56</t>
  </si>
  <si>
    <t xml:space="preserve"> 11 - 13</t>
  </si>
  <si>
    <t xml:space="preserve"> 16 - 17</t>
  </si>
  <si>
    <t xml:space="preserve"> 4 - 5</t>
  </si>
  <si>
    <t>Ripley AR5</t>
  </si>
  <si>
    <t>VÝSLEDKY - FT LIGA 2022 - OPEN      9. kolo - Smolník   17.9.2022</t>
  </si>
  <si>
    <t>VÝSLEDKY - FT LIGA 2022 - OPEN      10 kolo - Smolník   18.9.2022</t>
  </si>
  <si>
    <t>Walther LG300
Walther LG400</t>
  </si>
  <si>
    <t>VÝSLEDKY - FT LIGA 2022 - OPEN     11. kolo - Šoporňa     1.10.2022</t>
  </si>
  <si>
    <t>Mária Beňušová</t>
  </si>
  <si>
    <t>Filip Zvalo</t>
  </si>
  <si>
    <t xml:space="preserve"> 6 - 8</t>
  </si>
  <si>
    <t xml:space="preserve"> 9 - 10</t>
  </si>
  <si>
    <t>Steyr LG 110
AA S400f</t>
  </si>
  <si>
    <t>Sightron 10-50x60 FT IRMOA
Sightron SIH 4-12x40</t>
  </si>
  <si>
    <t>VÝSLEDKY - FT LIGA 2022 - OPEN     12. kolo - Šoporňa     2.10.2022</t>
  </si>
  <si>
    <t xml:space="preserve"> 7 - 8</t>
  </si>
  <si>
    <t xml:space="preserve">
AA S400f</t>
  </si>
  <si>
    <t xml:space="preserve">
Sightron SIH 4-12x40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</si>
</sst>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5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Helvetica"/>
      <family val="2"/>
    </font>
    <font>
      <sz val="9"/>
      <name val="Helvetica"/>
      <family val="2"/>
    </font>
    <font>
      <b/>
      <sz val="11"/>
      <color theme="1"/>
      <name val="Calibri"/>
      <family val="2"/>
      <charset val="238"/>
      <scheme val="minor"/>
    </font>
    <font>
      <sz val="11"/>
      <color theme="1" tint="0.499984740745262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8"/>
      <name val="Helvetica"/>
      <family val="2"/>
    </font>
    <font>
      <b/>
      <sz val="1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8"/>
      <color rgb="FF5C5C5C"/>
      <name val="Arial"/>
      <family val="2"/>
      <charset val="238"/>
    </font>
    <font>
      <sz val="14"/>
      <color theme="0"/>
      <name val="Calibri"/>
      <family val="2"/>
      <charset val="238"/>
      <scheme val="minor"/>
    </font>
    <font>
      <b/>
      <sz val="20"/>
      <color theme="0"/>
      <name val="Calibri"/>
      <family val="2"/>
      <charset val="238"/>
      <scheme val="minor"/>
    </font>
    <font>
      <b/>
      <sz val="16"/>
      <color theme="0"/>
      <name val="Calibri"/>
      <family val="2"/>
      <charset val="238"/>
      <scheme val="minor"/>
    </font>
    <font>
      <sz val="11"/>
      <name val="Helvetica"/>
      <family val="2"/>
    </font>
    <font>
      <b/>
      <sz val="11"/>
      <name val="Helvetica"/>
      <charset val="238"/>
    </font>
    <font>
      <b/>
      <sz val="14"/>
      <color theme="1"/>
      <name val="Calibri"/>
      <family val="2"/>
      <charset val="238"/>
      <scheme val="minor"/>
    </font>
    <font>
      <b/>
      <sz val="14"/>
      <color rgb="FFFFC000"/>
      <name val="Calibri"/>
      <family val="2"/>
      <charset val="238"/>
      <scheme val="minor"/>
    </font>
    <font>
      <sz val="10"/>
      <color theme="0"/>
      <name val="Calibri"/>
      <family val="2"/>
      <charset val="238"/>
      <scheme val="minor"/>
    </font>
    <font>
      <b/>
      <sz val="14"/>
      <color rgb="FF00B0F0"/>
      <name val="Calibri"/>
      <family val="2"/>
      <charset val="238"/>
      <scheme val="minor"/>
    </font>
    <font>
      <b/>
      <sz val="36"/>
      <color rgb="FF00B0F0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8"/>
      <name val="Helvetica"/>
      <family val="2"/>
      <charset val="238"/>
    </font>
    <font>
      <b/>
      <sz val="16"/>
      <color rgb="FFFF0000"/>
      <name val="Calibri"/>
      <family val="2"/>
      <charset val="238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88">
    <xf numFmtId="0" fontId="0" fillId="0" borderId="0" xfId="0"/>
    <xf numFmtId="0" fontId="2" fillId="0" borderId="1" xfId="0" applyFont="1" applyBorder="1" applyAlignment="1">
      <alignment horizontal="center" wrapText="1"/>
    </xf>
    <xf numFmtId="0" fontId="4" fillId="2" borderId="0" xfId="0" applyFont="1" applyFill="1" applyAlignment="1">
      <alignment horizontal="right"/>
    </xf>
    <xf numFmtId="0" fontId="4" fillId="2" borderId="2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2" fillId="0" borderId="0" xfId="0" applyFont="1" applyAlignment="1">
      <alignment horizontal="center" wrapText="1"/>
    </xf>
    <xf numFmtId="0" fontId="1" fillId="0" borderId="0" xfId="0" applyFont="1"/>
    <xf numFmtId="0" fontId="3" fillId="0" borderId="0" xfId="0" applyFont="1" applyAlignment="1">
      <alignment wrapText="1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5" fillId="3" borderId="0" xfId="0" applyFont="1" applyFill="1"/>
    <xf numFmtId="164" fontId="3" fillId="0" borderId="8" xfId="0" applyNumberFormat="1" applyFont="1" applyBorder="1" applyAlignment="1">
      <alignment horizontal="center" wrapText="1"/>
    </xf>
    <xf numFmtId="0" fontId="6" fillId="0" borderId="0" xfId="0" applyFont="1"/>
    <xf numFmtId="0" fontId="4" fillId="0" borderId="1" xfId="0" applyFont="1" applyBorder="1"/>
    <xf numFmtId="0" fontId="9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164" fontId="0" fillId="0" borderId="0" xfId="0" applyNumberFormat="1"/>
    <xf numFmtId="0" fontId="0" fillId="0" borderId="1" xfId="0" applyBorder="1" applyAlignment="1">
      <alignment horizontal="center"/>
    </xf>
    <xf numFmtId="164" fontId="0" fillId="0" borderId="1" xfId="0" applyNumberFormat="1" applyBorder="1"/>
    <xf numFmtId="0" fontId="10" fillId="5" borderId="1" xfId="0" applyFont="1" applyFill="1" applyBorder="1"/>
    <xf numFmtId="2" fontId="4" fillId="6" borderId="1" xfId="0" applyNumberFormat="1" applyFont="1" applyFill="1" applyBorder="1"/>
    <xf numFmtId="0" fontId="0" fillId="7" borderId="1" xfId="0" applyFill="1" applyBorder="1" applyAlignment="1">
      <alignment horizontal="center"/>
    </xf>
    <xf numFmtId="0" fontId="11" fillId="0" borderId="0" xfId="0" applyFont="1"/>
    <xf numFmtId="0" fontId="8" fillId="8" borderId="7" xfId="0" applyFont="1" applyFill="1" applyBorder="1" applyAlignment="1">
      <alignment horizontal="center" wrapText="1"/>
    </xf>
    <xf numFmtId="2" fontId="0" fillId="0" borderId="9" xfId="0" applyNumberFormat="1" applyBorder="1"/>
    <xf numFmtId="164" fontId="0" fillId="0" borderId="9" xfId="0" applyNumberFormat="1" applyBorder="1"/>
    <xf numFmtId="0" fontId="0" fillId="7" borderId="3" xfId="0" applyFill="1" applyBorder="1" applyAlignment="1">
      <alignment horizontal="center"/>
    </xf>
    <xf numFmtId="0" fontId="4" fillId="11" borderId="1" xfId="0" applyFont="1" applyFill="1" applyBorder="1" applyAlignment="1">
      <alignment horizontal="right"/>
    </xf>
    <xf numFmtId="0" fontId="4" fillId="11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right"/>
    </xf>
    <xf numFmtId="0" fontId="4" fillId="4" borderId="1" xfId="0" applyFont="1" applyFill="1" applyBorder="1" applyAlignment="1">
      <alignment horizontal="center"/>
    </xf>
    <xf numFmtId="1" fontId="4" fillId="9" borderId="1" xfId="0" applyNumberFormat="1" applyFont="1" applyFill="1" applyBorder="1"/>
    <xf numFmtId="0" fontId="12" fillId="0" borderId="0" xfId="0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0" fillId="4" borderId="1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7" fillId="11" borderId="5" xfId="0" applyFont="1" applyFill="1" applyBorder="1" applyAlignment="1">
      <alignment horizontal="center"/>
    </xf>
    <xf numFmtId="0" fontId="0" fillId="11" borderId="1" xfId="0" applyFill="1" applyBorder="1" applyAlignment="1">
      <alignment horizontal="center"/>
    </xf>
    <xf numFmtId="2" fontId="4" fillId="8" borderId="1" xfId="0" applyNumberFormat="1" applyFont="1" applyFill="1" applyBorder="1" applyAlignment="1">
      <alignment horizontal="center"/>
    </xf>
    <xf numFmtId="0" fontId="7" fillId="11" borderId="1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8" fillId="0" borderId="10" xfId="0" applyFont="1" applyBorder="1" applyAlignment="1">
      <alignment horizontal="center" wrapText="1"/>
    </xf>
    <xf numFmtId="0" fontId="15" fillId="10" borderId="1" xfId="0" applyFont="1" applyFill="1" applyBorder="1" applyAlignment="1">
      <alignment horizontal="center" wrapText="1"/>
    </xf>
    <xf numFmtId="0" fontId="16" fillId="10" borderId="1" xfId="0" applyFont="1" applyFill="1" applyBorder="1" applyAlignment="1">
      <alignment horizontal="center" wrapText="1"/>
    </xf>
    <xf numFmtId="0" fontId="16" fillId="0" borderId="1" xfId="0" applyFont="1" applyBorder="1" applyAlignment="1">
      <alignment horizontal="center" wrapText="1"/>
    </xf>
    <xf numFmtId="0" fontId="2" fillId="13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2" fillId="14" borderId="1" xfId="0" applyFont="1" applyFill="1" applyBorder="1" applyAlignment="1">
      <alignment horizontal="center" wrapText="1"/>
    </xf>
    <xf numFmtId="164" fontId="3" fillId="0" borderId="12" xfId="0" applyNumberFormat="1" applyFont="1" applyBorder="1" applyAlignment="1">
      <alignment horizontal="center" wrapText="1"/>
    </xf>
    <xf numFmtId="164" fontId="0" fillId="12" borderId="1" xfId="0" applyNumberFormat="1" applyFill="1" applyBorder="1"/>
    <xf numFmtId="0" fontId="4" fillId="0" borderId="1" xfId="0" applyFont="1" applyBorder="1" applyAlignment="1">
      <alignment wrapText="1"/>
    </xf>
    <xf numFmtId="0" fontId="17" fillId="0" borderId="0" xfId="0" applyFont="1"/>
    <xf numFmtId="0" fontId="19" fillId="5" borderId="2" xfId="0" applyFont="1" applyFill="1" applyBorder="1" applyAlignment="1">
      <alignment horizontal="center" wrapText="1"/>
    </xf>
    <xf numFmtId="1" fontId="4" fillId="0" borderId="1" xfId="0" applyNumberFormat="1" applyFont="1" applyBorder="1"/>
    <xf numFmtId="2" fontId="0" fillId="0" borderId="1" xfId="0" applyNumberFormat="1" applyBorder="1"/>
    <xf numFmtId="0" fontId="2" fillId="0" borderId="1" xfId="0" applyFont="1" applyFill="1" applyBorder="1" applyAlignment="1">
      <alignment horizontal="center" wrapText="1"/>
    </xf>
    <xf numFmtId="0" fontId="9" fillId="2" borderId="1" xfId="0" applyFont="1" applyFill="1" applyBorder="1"/>
    <xf numFmtId="0" fontId="8" fillId="2" borderId="1" xfId="0" applyFont="1" applyFill="1" applyBorder="1" applyAlignment="1">
      <alignment wrapText="1"/>
    </xf>
    <xf numFmtId="0" fontId="8" fillId="2" borderId="1" xfId="0" applyFont="1" applyFill="1" applyBorder="1" applyAlignment="1">
      <alignment horizontal="left" wrapText="1"/>
    </xf>
    <xf numFmtId="0" fontId="16" fillId="2" borderId="1" xfId="0" applyFont="1" applyFill="1" applyBorder="1" applyAlignment="1">
      <alignment horizontal="center" wrapText="1"/>
    </xf>
    <xf numFmtId="0" fontId="8" fillId="2" borderId="10" xfId="0" applyFont="1" applyFill="1" applyBorder="1" applyAlignment="1">
      <alignment horizontal="center" wrapText="1"/>
    </xf>
    <xf numFmtId="1" fontId="4" fillId="2" borderId="1" xfId="0" applyNumberFormat="1" applyFont="1" applyFill="1" applyBorder="1"/>
    <xf numFmtId="2" fontId="0" fillId="2" borderId="1" xfId="0" applyNumberFormat="1" applyFill="1" applyBorder="1"/>
    <xf numFmtId="0" fontId="20" fillId="11" borderId="0" xfId="0" applyFont="1" applyFill="1" applyAlignment="1">
      <alignment horizontal="center" vertical="center" wrapText="1"/>
    </xf>
    <xf numFmtId="0" fontId="21" fillId="11" borderId="0" xfId="0" applyFont="1" applyFill="1" applyAlignment="1">
      <alignment horizontal="center" vertical="center" wrapText="1"/>
    </xf>
    <xf numFmtId="0" fontId="0" fillId="0" borderId="1" xfId="0" applyBorder="1"/>
    <xf numFmtId="0" fontId="0" fillId="0" borderId="10" xfId="0" applyBorder="1" applyAlignment="1">
      <alignment horizontal="center"/>
    </xf>
    <xf numFmtId="0" fontId="23" fillId="0" borderId="10" xfId="0" applyFont="1" applyBorder="1" applyAlignment="1">
      <alignment horizontal="center" wrapText="1"/>
    </xf>
    <xf numFmtId="0" fontId="0" fillId="0" borderId="10" xfId="0" applyFont="1" applyBorder="1" applyAlignment="1">
      <alignment horizontal="center"/>
    </xf>
    <xf numFmtId="16" fontId="6" fillId="0" borderId="0" xfId="0" applyNumberFormat="1" applyFont="1"/>
    <xf numFmtId="0" fontId="4" fillId="2" borderId="5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14" fillId="5" borderId="4" xfId="0" applyFont="1" applyFill="1" applyBorder="1" applyAlignment="1">
      <alignment horizontal="center"/>
    </xf>
    <xf numFmtId="0" fontId="17" fillId="0" borderId="0" xfId="0" applyFont="1" applyAlignment="1">
      <alignment horizontal="center"/>
    </xf>
    <xf numFmtId="0" fontId="14" fillId="15" borderId="0" xfId="0" applyFont="1" applyFill="1" applyAlignment="1">
      <alignment horizontal="center"/>
    </xf>
    <xf numFmtId="0" fontId="14" fillId="15" borderId="13" xfId="0" applyFont="1" applyFill="1" applyBorder="1" applyAlignment="1">
      <alignment horizontal="center"/>
    </xf>
    <xf numFmtId="0" fontId="14" fillId="16" borderId="0" xfId="0" applyFont="1" applyFill="1" applyAlignment="1">
      <alignment horizontal="center"/>
    </xf>
    <xf numFmtId="0" fontId="14" fillId="16" borderId="13" xfId="0" applyFont="1" applyFill="1" applyBorder="1" applyAlignment="1">
      <alignment horizontal="center"/>
    </xf>
    <xf numFmtId="0" fontId="14" fillId="17" borderId="0" xfId="0" applyFont="1" applyFill="1" applyAlignment="1">
      <alignment horizontal="center"/>
    </xf>
    <xf numFmtId="0" fontId="14" fillId="17" borderId="13" xfId="0" applyFont="1" applyFill="1" applyBorder="1" applyAlignment="1">
      <alignment horizontal="center"/>
    </xf>
    <xf numFmtId="0" fontId="14" fillId="18" borderId="0" xfId="0" applyFont="1" applyFill="1" applyAlignment="1">
      <alignment horizontal="center"/>
    </xf>
    <xf numFmtId="0" fontId="14" fillId="18" borderId="13" xfId="0" applyFont="1" applyFill="1" applyBorder="1" applyAlignment="1">
      <alignment horizontal="center"/>
    </xf>
    <xf numFmtId="0" fontId="24" fillId="19" borderId="0" xfId="0" applyFont="1" applyFill="1" applyAlignment="1">
      <alignment horizontal="center"/>
    </xf>
    <xf numFmtId="0" fontId="24" fillId="19" borderId="13" xfId="0" applyFont="1" applyFill="1" applyBorder="1" applyAlignment="1">
      <alignment horizontal="center"/>
    </xf>
    <xf numFmtId="0" fontId="14" fillId="11" borderId="0" xfId="0" applyFont="1" applyFill="1" applyAlignment="1">
      <alignment horizontal="center"/>
    </xf>
    <xf numFmtId="0" fontId="14" fillId="11" borderId="13" xfId="0" applyFont="1" applyFill="1" applyBorder="1" applyAlignment="1">
      <alignment horizontal="center"/>
    </xf>
  </cellXfs>
  <cellStyles count="1">
    <cellStyle name="Normálna" xfId="0" builtinId="0"/>
  </cellStyles>
  <dxfs count="413"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0" tint="-4.9989318521683403E-2"/>
      </font>
    </dxf>
    <dxf>
      <font>
        <color theme="0" tint="-0.14996795556505021"/>
      </font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0"/>
        </patternFill>
      </fill>
    </dxf>
    <dxf>
      <font>
        <color theme="0"/>
      </font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0"/>
        </patternFill>
      </fill>
    </dxf>
    <dxf>
      <font>
        <color theme="0" tint="-4.9989318521683403E-2"/>
      </font>
    </dxf>
    <dxf>
      <font>
        <color theme="0" tint="-0.14996795556505021"/>
      </font>
    </dxf>
    <dxf>
      <font>
        <color theme="0" tint="-0.14996795556505021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209550</xdr:colOff>
      <xdr:row>2</xdr:row>
      <xdr:rowOff>83819</xdr:rowOff>
    </xdr:from>
    <xdr:to>
      <xdr:col>4</xdr:col>
      <xdr:colOff>209550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6EF9D87B-E33B-483A-9982-E2748B3458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09900" y="560069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4D4882FE-DF5E-413E-BCF7-0B28C8AE73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A8A8D6F4-6696-4AA6-A90D-86EDBC96F7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190500</xdr:colOff>
      <xdr:row>2</xdr:row>
      <xdr:rowOff>83819</xdr:rowOff>
    </xdr:from>
    <xdr:to>
      <xdr:col>4</xdr:col>
      <xdr:colOff>114300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77DFFD4B-0171-4AE3-9568-5E80EEA938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990850" y="560069"/>
          <a:ext cx="19812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47583DC1-F4F1-4B95-8ED3-DF49D8AF9B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6557875C-D934-4EC8-8193-D56A4CD6CC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209550</xdr:colOff>
      <xdr:row>2</xdr:row>
      <xdr:rowOff>83819</xdr:rowOff>
    </xdr:from>
    <xdr:to>
      <xdr:col>4</xdr:col>
      <xdr:colOff>209550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BBE2E4D7-8C3D-410B-B2FB-E719F752EB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09900" y="560069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10CBF3F8-9B09-489D-9789-570CBE17F8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2774F9FE-0837-4CE8-A147-AD486381F3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209550</xdr:colOff>
      <xdr:row>2</xdr:row>
      <xdr:rowOff>83819</xdr:rowOff>
    </xdr:from>
    <xdr:to>
      <xdr:col>4</xdr:col>
      <xdr:colOff>209550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F2DF3F81-4703-4198-9F14-2A938B2B94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09900" y="560069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F2B16AF5-5BCA-4D62-81BA-B7D25C363F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CE42C8D1-19AB-4229-86B3-68A9D68194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209550</xdr:colOff>
      <xdr:row>2</xdr:row>
      <xdr:rowOff>83819</xdr:rowOff>
    </xdr:from>
    <xdr:to>
      <xdr:col>4</xdr:col>
      <xdr:colOff>209550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6BB627F6-C5F2-4476-BDBB-28944885AE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09900" y="560069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62E6DE44-E6E8-441F-B8F6-68A341CC32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2DCF6B32-7315-460D-895F-EF5F44FBD6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209550</xdr:colOff>
      <xdr:row>2</xdr:row>
      <xdr:rowOff>83819</xdr:rowOff>
    </xdr:from>
    <xdr:to>
      <xdr:col>4</xdr:col>
      <xdr:colOff>209550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0FFD43F2-C1B4-4A94-9D94-34DFABBB9A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09900" y="560069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81D5C4DC-BDD4-4EEE-94A2-2FDFC87B0C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796C2782-8F3B-45EC-B919-984304DDE1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209550</xdr:colOff>
      <xdr:row>2</xdr:row>
      <xdr:rowOff>83819</xdr:rowOff>
    </xdr:from>
    <xdr:to>
      <xdr:col>3</xdr:col>
      <xdr:colOff>2266950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6F20817D-F42C-401B-8C87-52648B6A18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09900" y="560069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B33D8ADC-EF3E-4FBA-84EB-FE410E8A7D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43C15E28-2B0A-421E-A30E-C701459206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209550</xdr:colOff>
      <xdr:row>2</xdr:row>
      <xdr:rowOff>83819</xdr:rowOff>
    </xdr:from>
    <xdr:to>
      <xdr:col>4</xdr:col>
      <xdr:colOff>209550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733D1F5D-3486-4643-BABA-DFADC11EE5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09900" y="560069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BD17E98E-830C-4F77-AE5C-64EC672CA3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0D6E09E9-3616-4BA7-B6FA-778F44D197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209550</xdr:colOff>
      <xdr:row>2</xdr:row>
      <xdr:rowOff>83819</xdr:rowOff>
    </xdr:from>
    <xdr:to>
      <xdr:col>4</xdr:col>
      <xdr:colOff>209550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638DB7BC-F8A3-44E0-9C4A-D2994A2FF4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67100" y="560069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F4332864-916F-4F42-A809-AC37018B7F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F98D0ACC-D0AD-4BDA-AF54-BEC618C4E6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038975" y="581025"/>
          <a:ext cx="1193800" cy="1126773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209550</xdr:colOff>
      <xdr:row>2</xdr:row>
      <xdr:rowOff>83819</xdr:rowOff>
    </xdr:from>
    <xdr:to>
      <xdr:col>4</xdr:col>
      <xdr:colOff>209550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5711BE2A-318B-4964-9EF2-95ABBDD2D2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67100" y="560069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E68AF6CA-2FCD-4EB3-9EC0-29453D5223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98A58C8D-DCD8-4CD0-BBC6-0D019F4B4B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038975" y="581025"/>
          <a:ext cx="1193800" cy="1126773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209550</xdr:colOff>
      <xdr:row>2</xdr:row>
      <xdr:rowOff>83819</xdr:rowOff>
    </xdr:from>
    <xdr:to>
      <xdr:col>4</xdr:col>
      <xdr:colOff>209550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C7B4682A-9ED0-4F3D-98F6-47178BDE59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09900" y="560069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0DBB0914-BD3B-4059-A1E4-ABE48CCFB0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F00D7D20-0384-4C21-B9FB-1AF7904A65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209550</xdr:colOff>
      <xdr:row>2</xdr:row>
      <xdr:rowOff>83819</xdr:rowOff>
    </xdr:from>
    <xdr:to>
      <xdr:col>4</xdr:col>
      <xdr:colOff>209550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73D7CA8D-E28A-4A48-8904-ACDA698E9F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09900" y="560069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AE12EDE5-069B-46A5-A0C4-E2567F855E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6ACBD53D-53BC-4985-9651-C85D9B9979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 tint="-0.249977111117893"/>
  </sheetPr>
  <dimension ref="A1:BO108"/>
  <sheetViews>
    <sheetView tabSelected="1"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E8" sqref="E8"/>
    </sheetView>
  </sheetViews>
  <sheetFormatPr defaultRowHeight="15" outlineLevelCol="1" x14ac:dyDescent="0.25"/>
  <cols>
    <col min="1" max="1" width="10" customWidth="1"/>
    <col min="2" max="4" width="32" customWidth="1"/>
    <col min="5" max="6" width="14" customWidth="1"/>
    <col min="7" max="7" width="12.42578125" customWidth="1"/>
    <col min="8" max="8" width="5.42578125" customWidth="1" outlineLevel="1"/>
    <col min="9" max="9" width="5.5703125" customWidth="1" outlineLevel="1"/>
    <col min="10" max="10" width="5.42578125" customWidth="1" outlineLevel="1"/>
    <col min="11" max="11" width="5.5703125" style="13" customWidth="1" outlineLevel="1"/>
    <col min="12" max="12" width="5.42578125" customWidth="1" outlineLevel="1"/>
    <col min="13" max="13" width="5.5703125" customWidth="1" outlineLevel="1"/>
    <col min="14" max="14" width="5.42578125" customWidth="1" outlineLevel="1"/>
    <col min="15" max="15" width="5.5703125" customWidth="1" outlineLevel="1"/>
    <col min="16" max="16" width="4.42578125" customWidth="1" outlineLevel="1"/>
    <col min="17" max="17" width="5.5703125" customWidth="1" outlineLevel="1"/>
    <col min="18" max="18" width="4.42578125" customWidth="1" outlineLevel="1"/>
    <col min="19" max="19" width="5.5703125" customWidth="1" outlineLevel="1"/>
    <col min="20" max="20" width="4.42578125" customWidth="1" outlineLevel="1"/>
    <col min="21" max="21" width="5.5703125" customWidth="1" outlineLevel="1"/>
    <col min="22" max="22" width="4.42578125" customWidth="1" outlineLevel="1"/>
    <col min="23" max="23" width="5.5703125" customWidth="1" outlineLevel="1"/>
    <col min="24" max="24" width="4.42578125" customWidth="1" outlineLevel="1"/>
    <col min="25" max="25" width="5.5703125" customWidth="1" outlineLevel="1"/>
    <col min="26" max="26" width="4.42578125" customWidth="1" outlineLevel="1"/>
    <col min="27" max="31" width="5.5703125" customWidth="1" outlineLevel="1"/>
    <col min="32" max="35" width="5.5703125" hidden="1" customWidth="1" outlineLevel="1"/>
    <col min="36" max="36" width="11.7109375" bestFit="1" customWidth="1"/>
    <col min="37" max="37" width="10.5703125" bestFit="1" customWidth="1"/>
    <col min="38" max="49" width="6.7109375" customWidth="1" outlineLevel="1"/>
    <col min="50" max="51" width="6.7109375" hidden="1" customWidth="1" outlineLevel="1"/>
    <col min="52" max="52" width="8.85546875"/>
    <col min="53" max="53" width="10.140625" customWidth="1"/>
    <col min="54" max="63" width="6.5703125" customWidth="1" outlineLevel="1"/>
    <col min="64" max="65" width="6.5703125" customWidth="1"/>
    <col min="66" max="67" width="6.5703125" hidden="1" customWidth="1"/>
  </cols>
  <sheetData>
    <row r="1" spans="1:67" ht="21" x14ac:dyDescent="0.35">
      <c r="A1" s="4"/>
      <c r="B1" s="74" t="s">
        <v>75</v>
      </c>
      <c r="C1" s="74"/>
      <c r="D1" s="74"/>
      <c r="E1" s="2" t="s">
        <v>2</v>
      </c>
      <c r="F1" s="2"/>
      <c r="G1" s="2"/>
      <c r="H1" s="72">
        <v>1</v>
      </c>
      <c r="I1" s="73"/>
      <c r="J1" s="72">
        <v>2</v>
      </c>
      <c r="K1" s="73"/>
      <c r="L1" s="72">
        <v>3</v>
      </c>
      <c r="M1" s="73"/>
      <c r="N1" s="72">
        <v>4</v>
      </c>
      <c r="O1" s="73"/>
      <c r="P1" s="72">
        <v>5</v>
      </c>
      <c r="Q1" s="73"/>
      <c r="R1" s="72">
        <v>6</v>
      </c>
      <c r="S1" s="73"/>
      <c r="T1" s="72">
        <v>7</v>
      </c>
      <c r="U1" s="73"/>
      <c r="V1" s="72">
        <v>8</v>
      </c>
      <c r="W1" s="73"/>
      <c r="X1" s="72">
        <v>9</v>
      </c>
      <c r="Y1" s="73"/>
      <c r="Z1" s="72">
        <v>10</v>
      </c>
      <c r="AA1" s="73"/>
      <c r="AB1" s="72">
        <v>11</v>
      </c>
      <c r="AC1" s="73"/>
      <c r="AD1" s="72">
        <v>12</v>
      </c>
      <c r="AE1" s="73"/>
      <c r="AF1" s="72">
        <v>13</v>
      </c>
      <c r="AG1" s="73"/>
      <c r="AH1" s="72">
        <v>14</v>
      </c>
      <c r="AI1" s="73"/>
      <c r="AJ1" s="11">
        <v>100</v>
      </c>
      <c r="AK1" s="31" t="s">
        <v>8</v>
      </c>
      <c r="AL1" s="32">
        <v>1</v>
      </c>
      <c r="AM1" s="32">
        <v>2</v>
      </c>
      <c r="AN1" s="32">
        <v>3</v>
      </c>
      <c r="AO1" s="32">
        <v>4</v>
      </c>
      <c r="AP1" s="32">
        <v>5</v>
      </c>
      <c r="AQ1" s="32">
        <v>6</v>
      </c>
      <c r="AR1" s="32">
        <v>7</v>
      </c>
      <c r="AS1" s="32">
        <v>8</v>
      </c>
      <c r="AT1" s="32">
        <v>9</v>
      </c>
      <c r="AU1" s="32">
        <v>10</v>
      </c>
      <c r="AV1" s="32">
        <v>11</v>
      </c>
      <c r="AW1" s="32">
        <v>12</v>
      </c>
      <c r="AX1" s="32">
        <v>13</v>
      </c>
      <c r="AY1" s="32">
        <v>14</v>
      </c>
      <c r="AZ1" s="23" t="s">
        <v>10</v>
      </c>
      <c r="BA1" s="29" t="s">
        <v>8</v>
      </c>
      <c r="BB1" s="30">
        <v>1</v>
      </c>
      <c r="BC1" s="30">
        <v>2</v>
      </c>
      <c r="BD1" s="30">
        <v>3</v>
      </c>
      <c r="BE1" s="30">
        <v>4</v>
      </c>
      <c r="BF1" s="30">
        <v>5</v>
      </c>
      <c r="BG1" s="30">
        <v>6</v>
      </c>
      <c r="BH1" s="30">
        <v>7</v>
      </c>
      <c r="BI1" s="30">
        <v>8</v>
      </c>
      <c r="BJ1" s="30">
        <v>9</v>
      </c>
      <c r="BK1" s="30">
        <v>10</v>
      </c>
      <c r="BL1" s="30">
        <v>11</v>
      </c>
      <c r="BM1" s="30">
        <v>12</v>
      </c>
      <c r="BN1" s="30">
        <v>13</v>
      </c>
      <c r="BO1" s="30">
        <v>14</v>
      </c>
    </row>
    <row r="2" spans="1:67" x14ac:dyDescent="0.25">
      <c r="A2" s="4" t="s">
        <v>7</v>
      </c>
      <c r="B2" s="3" t="s">
        <v>3</v>
      </c>
      <c r="C2" s="3" t="s">
        <v>12</v>
      </c>
      <c r="D2" s="3" t="s">
        <v>4</v>
      </c>
      <c r="E2" s="3" t="s">
        <v>5</v>
      </c>
      <c r="F2" s="3" t="s">
        <v>14</v>
      </c>
      <c r="G2" s="42" t="s">
        <v>15</v>
      </c>
      <c r="H2" s="41" t="s">
        <v>13</v>
      </c>
      <c r="I2" s="37" t="s">
        <v>1</v>
      </c>
      <c r="J2" s="38" t="s">
        <v>13</v>
      </c>
      <c r="K2" s="37" t="s">
        <v>1</v>
      </c>
      <c r="L2" s="38" t="s">
        <v>13</v>
      </c>
      <c r="M2" s="37" t="s">
        <v>1</v>
      </c>
      <c r="N2" s="38" t="s">
        <v>13</v>
      </c>
      <c r="O2" s="37" t="s">
        <v>1</v>
      </c>
      <c r="P2" s="38" t="s">
        <v>13</v>
      </c>
      <c r="Q2" s="37" t="s">
        <v>1</v>
      </c>
      <c r="R2" s="38" t="s">
        <v>13</v>
      </c>
      <c r="S2" s="37" t="s">
        <v>1</v>
      </c>
      <c r="T2" s="38" t="s">
        <v>13</v>
      </c>
      <c r="U2" s="37" t="s">
        <v>1</v>
      </c>
      <c r="V2" s="38" t="s">
        <v>13</v>
      </c>
      <c r="W2" s="37" t="s">
        <v>1</v>
      </c>
      <c r="X2" s="38" t="s">
        <v>13</v>
      </c>
      <c r="Y2" s="37" t="s">
        <v>1</v>
      </c>
      <c r="Z2" s="38" t="s">
        <v>13</v>
      </c>
      <c r="AA2" s="37" t="s">
        <v>1</v>
      </c>
      <c r="AB2" s="38" t="s">
        <v>13</v>
      </c>
      <c r="AC2" s="37" t="s">
        <v>1</v>
      </c>
      <c r="AD2" s="38" t="s">
        <v>13</v>
      </c>
      <c r="AE2" s="37" t="s">
        <v>1</v>
      </c>
      <c r="AF2" s="38" t="s">
        <v>13</v>
      </c>
      <c r="AG2" s="37" t="s">
        <v>1</v>
      </c>
      <c r="AH2" s="38" t="s">
        <v>13</v>
      </c>
      <c r="AI2" s="37" t="s">
        <v>1</v>
      </c>
      <c r="AJ2" s="3" t="s">
        <v>6</v>
      </c>
      <c r="AK2" s="21" t="s">
        <v>141</v>
      </c>
      <c r="AL2" s="36" t="s">
        <v>1</v>
      </c>
      <c r="AM2" s="36" t="s">
        <v>1</v>
      </c>
      <c r="AN2" s="36" t="s">
        <v>1</v>
      </c>
      <c r="AO2" s="36" t="s">
        <v>1</v>
      </c>
      <c r="AP2" s="36" t="s">
        <v>1</v>
      </c>
      <c r="AQ2" s="36" t="s">
        <v>1</v>
      </c>
      <c r="AR2" s="36" t="s">
        <v>1</v>
      </c>
      <c r="AS2" s="36" t="s">
        <v>1</v>
      </c>
      <c r="AT2" s="36" t="s">
        <v>1</v>
      </c>
      <c r="AU2" s="36" t="s">
        <v>1</v>
      </c>
      <c r="AV2" s="36" t="s">
        <v>1</v>
      </c>
      <c r="AW2" s="36" t="s">
        <v>1</v>
      </c>
      <c r="AX2" s="36" t="s">
        <v>1</v>
      </c>
      <c r="AY2" s="36" t="s">
        <v>1</v>
      </c>
      <c r="AZ2" s="23" t="s">
        <v>9</v>
      </c>
      <c r="BA2" s="28" t="s">
        <v>142</v>
      </c>
      <c r="BB2" s="39" t="s">
        <v>13</v>
      </c>
      <c r="BC2" s="39" t="s">
        <v>13</v>
      </c>
      <c r="BD2" s="39" t="s">
        <v>13</v>
      </c>
      <c r="BE2" s="39" t="s">
        <v>13</v>
      </c>
      <c r="BF2" s="39" t="s">
        <v>13</v>
      </c>
      <c r="BG2" s="39" t="s">
        <v>13</v>
      </c>
      <c r="BH2" s="39" t="s">
        <v>13</v>
      </c>
      <c r="BI2" s="39" t="s">
        <v>13</v>
      </c>
      <c r="BJ2" s="39" t="s">
        <v>13</v>
      </c>
      <c r="BK2" s="39" t="s">
        <v>13</v>
      </c>
      <c r="BL2" s="39" t="s">
        <v>13</v>
      </c>
      <c r="BM2" s="39" t="s">
        <v>13</v>
      </c>
      <c r="BN2" s="39" t="s">
        <v>13</v>
      </c>
      <c r="BO2" s="39" t="s">
        <v>13</v>
      </c>
    </row>
    <row r="3" spans="1:67" ht="24" customHeight="1" x14ac:dyDescent="0.25">
      <c r="A3" s="57">
        <v>1</v>
      </c>
      <c r="B3" s="14" t="s">
        <v>19</v>
      </c>
      <c r="C3" s="16" t="s">
        <v>70</v>
      </c>
      <c r="D3" s="17" t="s">
        <v>71</v>
      </c>
      <c r="E3" s="17" t="s">
        <v>22</v>
      </c>
      <c r="F3" s="46" t="s">
        <v>0</v>
      </c>
      <c r="G3" s="43" t="s">
        <v>48</v>
      </c>
      <c r="H3" s="25">
        <v>41</v>
      </c>
      <c r="I3" s="12">
        <f>IF(H3="",0,(H3/MAX($H$3:$H$55))*$AJ$1)</f>
        <v>100</v>
      </c>
      <c r="J3" s="25">
        <v>44</v>
      </c>
      <c r="K3" s="12">
        <f>IF(J3="",0,(J3/MAX($J$3:$J$55))*$AJ$1)</f>
        <v>100</v>
      </c>
      <c r="L3" s="25"/>
      <c r="M3" s="12">
        <f>IF(L3="",0,(L3/MAX($L$3:$L$55))*$AJ$1)</f>
        <v>0</v>
      </c>
      <c r="N3" s="25"/>
      <c r="O3" s="12">
        <f>IF(N3="",0,(N3/MAX($N$3:$N$55))*$AJ$1)</f>
        <v>0</v>
      </c>
      <c r="P3" s="25">
        <v>43</v>
      </c>
      <c r="Q3" s="12">
        <f>IF(P3="",0,(P3/MAX($P$3:$P$55))*$AJ$1)</f>
        <v>100</v>
      </c>
      <c r="R3" s="25">
        <v>41</v>
      </c>
      <c r="S3" s="12">
        <f>IF(R3="",0,(R3/MAX($R$3:$R$55))*$AJ$1)</f>
        <v>91.111111111111114</v>
      </c>
      <c r="T3" s="25">
        <v>38</v>
      </c>
      <c r="U3" s="12">
        <f>IF(T3="",0,(T3/MAX($T$3:$T$55))*$AJ$1)</f>
        <v>100</v>
      </c>
      <c r="V3" s="25">
        <v>39</v>
      </c>
      <c r="W3" s="12">
        <f>IF(V3="",0,(V3/MAX($V$3:$V$55))*$AJ$1)</f>
        <v>97.5</v>
      </c>
      <c r="X3" s="25">
        <v>41</v>
      </c>
      <c r="Y3" s="12">
        <f>IF(X3="",0,(X3/MAX($X$3:$X$55))*$AJ$1)</f>
        <v>100</v>
      </c>
      <c r="Z3" s="25">
        <v>42</v>
      </c>
      <c r="AA3" s="12">
        <f>IF(Z3="",0,(Z3/MAX($Z$3:$Z$55))*$AJ$1)</f>
        <v>97.674418604651152</v>
      </c>
      <c r="AB3" s="50">
        <v>46</v>
      </c>
      <c r="AC3" s="12">
        <f>IF(AB3="",0,(AB3/MAX($AB$3:$AB$55))*$AJ$1)</f>
        <v>97.872340425531917</v>
      </c>
      <c r="AD3" s="50">
        <v>44</v>
      </c>
      <c r="AE3" s="12">
        <f>IF(AD3="",0,(AD3/MAX($AD$3:$AD$55))*$AJ$1)</f>
        <v>100</v>
      </c>
      <c r="AF3" s="50"/>
      <c r="AG3" s="12">
        <f>IF(AF3="",0,(AF3/MAX($AF$3:$AF$55))*$AJ$1)</f>
        <v>0</v>
      </c>
      <c r="AH3" s="50"/>
      <c r="AI3" s="12">
        <f>IF(AH3="",0,(AH3/MAX($AH$3:$AH$55))*$AJ$1)</f>
        <v>0</v>
      </c>
      <c r="AJ3" s="40">
        <f>I3+K3+M3+O3+Q3+S3+U3+W3+Y3+AA3+AC3+AE3+AG3+AI3</f>
        <v>984.1578701412941</v>
      </c>
      <c r="AK3" s="22">
        <f>(LARGE(AL3:AY3,1)+LARGE(AL3:AY3,2)+LARGE(AL3:AY3,3)+LARGE(AL3:AY3,4)+LARGE(AL3:AY3,5)+LARGE(AL3:AY3,6)+LARGE(AL3:AY3,7)+LARGE(AL3:AY3,8)+LARGE(AL3:AY3,9)+LARGE(AL3:AY3,10)+LARGE(AL3:AY3,11)+LARGE(AL3:AY3,12)+LARGE(AL3:AY3,13)+LARGE(AL3:AY3,14))-(SMALL(AL3:AY3,1)+SMALL(AL3:AY3,2)+SMALL(AL3:AY3,3)+SMALL(AL3:AY3,4)+SMALL(AL3:AY3,5))</f>
        <v>893.04675903018301</v>
      </c>
      <c r="AL3" s="20">
        <f>I3</f>
        <v>100</v>
      </c>
      <c r="AM3" s="20">
        <f>K3</f>
        <v>100</v>
      </c>
      <c r="AN3" s="20">
        <f>M3</f>
        <v>0</v>
      </c>
      <c r="AO3" s="20">
        <f>O3</f>
        <v>0</v>
      </c>
      <c r="AP3" s="20">
        <f>IF(P3="",0,Q3)</f>
        <v>100</v>
      </c>
      <c r="AQ3" s="20">
        <f>IF(R3="",0,S3)</f>
        <v>91.111111111111114</v>
      </c>
      <c r="AR3" s="20">
        <f>IF(T3="",0,U3)</f>
        <v>100</v>
      </c>
      <c r="AS3" s="20">
        <f>IF(V3="",0,W3)</f>
        <v>97.5</v>
      </c>
      <c r="AT3" s="20">
        <f>IF(X3="",0,Y3)</f>
        <v>100</v>
      </c>
      <c r="AU3" s="20">
        <f>IF(Z3="",0,AA3)</f>
        <v>97.674418604651152</v>
      </c>
      <c r="AV3" s="20">
        <f>IF(AB3="",0,AC3)</f>
        <v>97.872340425531917</v>
      </c>
      <c r="AW3" s="20">
        <f>IF(AD3="",0,AE3)</f>
        <v>100</v>
      </c>
      <c r="AX3" s="20">
        <f>IF(AF3="",0,AG3)</f>
        <v>0</v>
      </c>
      <c r="AY3" s="20">
        <f>IF(AH3="",0,AI3)</f>
        <v>0</v>
      </c>
      <c r="AZ3" s="51">
        <f>H3+J3+L3+N3+P3+R3+T3+V3+X3+Z3+AB3+AD3+AF3+AH3</f>
        <v>419</v>
      </c>
      <c r="BA3" s="33">
        <f>(LARGE(BB3:BO3,1)+LARGE(BB3:BO3,2)+LARGE(BB3:BO3,3)+LARGE(BB3:BO3,4)+LARGE(BB3:BO3,5)+LARGE(BB3:BO3,6)+LARGE(BB3:BO3,7)+LARGE(BB3:BO3,8)+LARGE(BB3:BO3,9)+LARGE(BB3:BO3,10)+LARGE(BB3:BO3,11)+LARGE(BB3:BO3,12)+LARGE(BB3:BO3,13)+LARGE(BB3:BO3,14))-(SMALL(BB3:BO3,1)+SMALL(BB3:BO3,2)+SMALL(BB3:BO3,3)+SMALL(BB3:BO3,4)+SMALL(BB3:BO3,5))</f>
        <v>381</v>
      </c>
      <c r="BB3" s="19">
        <f>H3</f>
        <v>41</v>
      </c>
      <c r="BC3" s="19">
        <f>J3</f>
        <v>44</v>
      </c>
      <c r="BD3" s="19">
        <f>L3</f>
        <v>0</v>
      </c>
      <c r="BE3" s="19">
        <f>N3</f>
        <v>0</v>
      </c>
      <c r="BF3" s="19">
        <f>P3</f>
        <v>43</v>
      </c>
      <c r="BG3" s="19">
        <f>R3</f>
        <v>41</v>
      </c>
      <c r="BH3" s="19">
        <f>T3</f>
        <v>38</v>
      </c>
      <c r="BI3" s="19">
        <f>V3</f>
        <v>39</v>
      </c>
      <c r="BJ3" s="19">
        <f>X3</f>
        <v>41</v>
      </c>
      <c r="BK3" s="19">
        <f>Z3</f>
        <v>42</v>
      </c>
      <c r="BL3" s="19">
        <f>AB3</f>
        <v>46</v>
      </c>
      <c r="BM3" s="19">
        <f>AD3</f>
        <v>44</v>
      </c>
      <c r="BN3" s="19">
        <f t="shared" ref="BN3:BN40" si="0">AF3</f>
        <v>0</v>
      </c>
      <c r="BO3" s="19">
        <f t="shared" ref="BO3:BO40" si="1">AH3</f>
        <v>0</v>
      </c>
    </row>
    <row r="4" spans="1:67" ht="24" customHeight="1" x14ac:dyDescent="0.25">
      <c r="A4" s="57">
        <v>2</v>
      </c>
      <c r="B4" s="15" t="s">
        <v>24</v>
      </c>
      <c r="C4" s="16" t="s">
        <v>25</v>
      </c>
      <c r="D4" s="17" t="s">
        <v>21</v>
      </c>
      <c r="E4" s="17" t="s">
        <v>26</v>
      </c>
      <c r="F4" s="46" t="s">
        <v>0</v>
      </c>
      <c r="G4" s="43" t="s">
        <v>48</v>
      </c>
      <c r="H4" s="25">
        <v>39</v>
      </c>
      <c r="I4" s="12">
        <f>IF(H4="",0,(H4/MAX($H$3:$H$55))*$AJ$1)</f>
        <v>95.121951219512198</v>
      </c>
      <c r="J4" s="25">
        <v>38</v>
      </c>
      <c r="K4" s="12">
        <f>IF(J4="",0,(J4/MAX($J$3:$J$55))*$AJ$1)</f>
        <v>86.36363636363636</v>
      </c>
      <c r="L4" s="25">
        <v>39</v>
      </c>
      <c r="M4" s="12">
        <f>IF(L4="",0,(L4/MAX($L$3:$L$55))*$AJ$1)</f>
        <v>100</v>
      </c>
      <c r="N4" s="25">
        <v>34</v>
      </c>
      <c r="O4" s="12">
        <f>IF(N4="",0,(N4/MAX($N$3:$N$55))*$AJ$1)</f>
        <v>94.444444444444443</v>
      </c>
      <c r="P4" s="25">
        <v>37</v>
      </c>
      <c r="Q4" s="12">
        <f>IF(P4="",0,(P4/MAX($P$3:$P$55))*$AJ$1)</f>
        <v>86.04651162790698</v>
      </c>
      <c r="R4" s="25">
        <v>40</v>
      </c>
      <c r="S4" s="12">
        <f>IF(R4="",0,(R4/MAX($R$3:$R$55))*$AJ$1)</f>
        <v>88.888888888888886</v>
      </c>
      <c r="T4" s="25">
        <v>35</v>
      </c>
      <c r="U4" s="12">
        <f>IF(T4="",0,(T4/MAX($T$3:$T$55))*$AJ$1)</f>
        <v>92.10526315789474</v>
      </c>
      <c r="V4" s="25">
        <v>40</v>
      </c>
      <c r="W4" s="12">
        <f>IF(V4="",0,(V4/MAX($V$3:$V$55))*$AJ$1)</f>
        <v>100</v>
      </c>
      <c r="X4" s="25">
        <v>38</v>
      </c>
      <c r="Y4" s="12">
        <f>IF(X4="",0,(X4/MAX($X$3:$X$55))*$AJ$1)</f>
        <v>92.682926829268297</v>
      </c>
      <c r="Z4" s="25">
        <v>38</v>
      </c>
      <c r="AA4" s="12">
        <f>IF(Z4="",0,(Z4/MAX($Z$3:$Z$55))*$AJ$1)</f>
        <v>88.372093023255815</v>
      </c>
      <c r="AB4" s="50">
        <v>47</v>
      </c>
      <c r="AC4" s="12">
        <f>IF(AB4="",0,(AB4/MAX($AB$3:$AB$55))*$AJ$1)</f>
        <v>100</v>
      </c>
      <c r="AD4" s="50">
        <v>43</v>
      </c>
      <c r="AE4" s="12">
        <f>IF(AD4="",0,(AD4/MAX($AD$3:$AD$55))*$AJ$1)</f>
        <v>97.727272727272734</v>
      </c>
      <c r="AF4" s="50"/>
      <c r="AG4" s="12">
        <f>IF(AF4="",0,(AF4/MAX($AF$3:$AF$55))*$AJ$1)</f>
        <v>0</v>
      </c>
      <c r="AH4" s="50"/>
      <c r="AI4" s="12">
        <f>IF(AH4="",0,(AH4/MAX($AH$3:$AH$55))*$AJ$1)</f>
        <v>0</v>
      </c>
      <c r="AJ4" s="40">
        <f>I4+K4+M4+O4+Q4+S4+U4+W4+Y4+AA4+AC4+AE4+AG4+AI4</f>
        <v>1121.7529882820807</v>
      </c>
      <c r="AK4" s="22">
        <f>(LARGE(AL4:AY4,1)+LARGE(AL4:AY4,2)+LARGE(AL4:AY4,3)+LARGE(AL4:AY4,4)+LARGE(AL4:AY4,5)+LARGE(AL4:AY4,6)+LARGE(AL4:AY4,7)+LARGE(AL4:AY4,8)+LARGE(AL4:AY4,9)+LARGE(AL4:AY4,10)+LARGE(AL4:AY4,11)+LARGE(AL4:AY4,12)+LARGE(AL4:AY4,13)+LARGE(AL4:AY4,14))-(SMALL(AL4:AY4,1)+SMALL(AL4:AY4,2)+SMALL(AL4:AY4,3)+SMALL(AL4:AY4,4)+SMALL(AL4:AY4,5))</f>
        <v>860.97074726728147</v>
      </c>
      <c r="AL4" s="20">
        <f>I4</f>
        <v>95.121951219512198</v>
      </c>
      <c r="AM4" s="20">
        <f>K4</f>
        <v>86.36363636363636</v>
      </c>
      <c r="AN4" s="20">
        <f>M4</f>
        <v>100</v>
      </c>
      <c r="AO4" s="20">
        <f>O4</f>
        <v>94.444444444444443</v>
      </c>
      <c r="AP4" s="20">
        <f>IF(P4="",0,Q4)</f>
        <v>86.04651162790698</v>
      </c>
      <c r="AQ4" s="20">
        <f>IF(R4="",0,S4)</f>
        <v>88.888888888888886</v>
      </c>
      <c r="AR4" s="20">
        <f>IF(T4="",0,U4)</f>
        <v>92.10526315789474</v>
      </c>
      <c r="AS4" s="20">
        <f>IF(V4="",0,W4)</f>
        <v>100</v>
      </c>
      <c r="AT4" s="20">
        <f>IF(X4="",0,Y4)</f>
        <v>92.682926829268297</v>
      </c>
      <c r="AU4" s="20">
        <f>IF(Z4="",0,AA4)</f>
        <v>88.372093023255815</v>
      </c>
      <c r="AV4" s="20">
        <f>IF(AB4="",0,AC4)</f>
        <v>100</v>
      </c>
      <c r="AW4" s="20">
        <f>IF(AD4="",0,AE4)</f>
        <v>97.727272727272734</v>
      </c>
      <c r="AX4" s="20">
        <f>IF(AF4="",0,AG4)</f>
        <v>0</v>
      </c>
      <c r="AY4" s="20">
        <f>IF(AH4="",0,AI4)</f>
        <v>0</v>
      </c>
      <c r="AZ4" s="51">
        <f>H4+J4+L4+N4+P4+R4+T4+V4+X4+Z4+AB4+AD4+AF4+AH4</f>
        <v>468</v>
      </c>
      <c r="BA4" s="33">
        <f>(LARGE(BB4:BO4,1)+LARGE(BB4:BO4,2)+LARGE(BB4:BO4,3)+LARGE(BB4:BO4,4)+LARGE(BB4:BO4,5)+LARGE(BB4:BO4,6)+LARGE(BB4:BO4,7)+LARGE(BB4:BO4,8)+LARGE(BB4:BO4,9)+LARGE(BB4:BO4,10)+LARGE(BB4:BO4,11)+LARGE(BB4:BO4,12)+LARGE(BB4:BO4,13)+LARGE(BB4:BO4,14))-(SMALL(BB4:BO4,1)+SMALL(BB4:BO4,2)+SMALL(BB4:BO4,3)+SMALL(BB4:BO4,4)+SMALL(BB4:BO4,5))</f>
        <v>362</v>
      </c>
      <c r="BB4" s="19">
        <f>H4</f>
        <v>39</v>
      </c>
      <c r="BC4" s="19">
        <f>J4</f>
        <v>38</v>
      </c>
      <c r="BD4" s="19">
        <f>L4</f>
        <v>39</v>
      </c>
      <c r="BE4" s="19">
        <f>N4</f>
        <v>34</v>
      </c>
      <c r="BF4" s="19">
        <f>P4</f>
        <v>37</v>
      </c>
      <c r="BG4" s="19">
        <f>R4</f>
        <v>40</v>
      </c>
      <c r="BH4" s="19">
        <f>T4</f>
        <v>35</v>
      </c>
      <c r="BI4" s="19">
        <f>V4</f>
        <v>40</v>
      </c>
      <c r="BJ4" s="19">
        <f>X4</f>
        <v>38</v>
      </c>
      <c r="BK4" s="19">
        <f>Z4</f>
        <v>38</v>
      </c>
      <c r="BL4" s="19">
        <f>AB4</f>
        <v>47</v>
      </c>
      <c r="BM4" s="19">
        <f>AD4</f>
        <v>43</v>
      </c>
      <c r="BN4" s="19">
        <f t="shared" si="0"/>
        <v>0</v>
      </c>
      <c r="BO4" s="19">
        <f t="shared" si="1"/>
        <v>0</v>
      </c>
    </row>
    <row r="5" spans="1:67" ht="24" customHeight="1" x14ac:dyDescent="0.25">
      <c r="A5" s="57">
        <v>3</v>
      </c>
      <c r="B5" s="15" t="s">
        <v>30</v>
      </c>
      <c r="C5" s="16" t="s">
        <v>45</v>
      </c>
      <c r="D5" s="17" t="s">
        <v>106</v>
      </c>
      <c r="E5" s="17" t="s">
        <v>22</v>
      </c>
      <c r="F5" s="46" t="s">
        <v>0</v>
      </c>
      <c r="G5" s="43" t="s">
        <v>48</v>
      </c>
      <c r="H5" s="25">
        <v>32</v>
      </c>
      <c r="I5" s="12">
        <f>IF(H5="",0,(H5/MAX($H$3:$H$55))*$AJ$1)</f>
        <v>78.048780487804876</v>
      </c>
      <c r="J5" s="25">
        <v>43</v>
      </c>
      <c r="K5" s="12">
        <f>IF(J5="",0,(J5/MAX($J$3:$J$55))*$AJ$1)</f>
        <v>97.727272727272734</v>
      </c>
      <c r="L5" s="25">
        <v>32</v>
      </c>
      <c r="M5" s="12">
        <f>IF(L5="",0,(L5/MAX($L$3:$L$55))*$AJ$1)</f>
        <v>82.051282051282044</v>
      </c>
      <c r="N5" s="25">
        <v>34</v>
      </c>
      <c r="O5" s="12">
        <f>IF(N5="",0,(N5/MAX($N$3:$N$55))*$AJ$1)</f>
        <v>94.444444444444443</v>
      </c>
      <c r="P5" s="25">
        <v>36</v>
      </c>
      <c r="Q5" s="12">
        <f>IF(P5="",0,(P5/MAX($P$3:$P$55))*$AJ$1)</f>
        <v>83.720930232558146</v>
      </c>
      <c r="R5" s="25">
        <v>45</v>
      </c>
      <c r="S5" s="12">
        <f>IF(R5="",0,(R5/MAX($R$3:$R$55))*$AJ$1)</f>
        <v>100</v>
      </c>
      <c r="T5" s="25"/>
      <c r="U5" s="12">
        <f>IF(T5="",0,(T5/MAX($T$3:$T$55))*$AJ$1)</f>
        <v>0</v>
      </c>
      <c r="V5" s="25"/>
      <c r="W5" s="12">
        <f>IF(V5="",0,(V5/MAX($V$3:$V$55))*$AJ$1)</f>
        <v>0</v>
      </c>
      <c r="X5" s="25">
        <v>40</v>
      </c>
      <c r="Y5" s="12">
        <f>IF(X5="",0,(X5/MAX($X$3:$X$55))*$AJ$1)</f>
        <v>97.560975609756099</v>
      </c>
      <c r="Z5" s="25">
        <v>43</v>
      </c>
      <c r="AA5" s="12">
        <f>IF(Z5="",0,(Z5/MAX($Z$3:$Z$55))*$AJ$1)</f>
        <v>100</v>
      </c>
      <c r="AB5" s="50">
        <v>43</v>
      </c>
      <c r="AC5" s="12">
        <f>IF(AB5="",0,(AB5/MAX($AB$3:$AB$55))*$AJ$1)</f>
        <v>91.489361702127653</v>
      </c>
      <c r="AD5" s="50">
        <v>41</v>
      </c>
      <c r="AE5" s="12">
        <f>IF(AD5="",0,(AD5/MAX($AD$3:$AD$55))*$AJ$1)</f>
        <v>93.181818181818173</v>
      </c>
      <c r="AF5" s="50"/>
      <c r="AG5" s="12">
        <f>IF(AF5="",0,(AF5/MAX($AF$3:$AF$55))*$AJ$1)</f>
        <v>0</v>
      </c>
      <c r="AH5" s="50"/>
      <c r="AI5" s="12">
        <f>IF(AH5="",0,(AH5/MAX($AH$3:$AH$55))*$AJ$1)</f>
        <v>0</v>
      </c>
      <c r="AJ5" s="40">
        <f>I5+K5+M5+O5+Q5+S5+U5+W5+Y5+AA5+AC5+AE5+AG5+AI5</f>
        <v>918.22486543706418</v>
      </c>
      <c r="AK5" s="22">
        <f>(LARGE(AL5:AY5,1)+LARGE(AL5:AY5,2)+LARGE(AL5:AY5,3)+LARGE(AL5:AY5,4)+LARGE(AL5:AY5,5)+LARGE(AL5:AY5,6)+LARGE(AL5:AY5,7)+LARGE(AL5:AY5,8)+LARGE(AL5:AY5,9)+LARGE(AL5:AY5,10)+LARGE(AL5:AY5,11)+LARGE(AL5:AY5,12)+LARGE(AL5:AY5,13)+LARGE(AL5:AY5,14))-(SMALL(AL5:AY5,1)+SMALL(AL5:AY5,2)+SMALL(AL5:AY5,3)+SMALL(AL5:AY5,4)+SMALL(AL5:AY5,5))</f>
        <v>840.17608494925935</v>
      </c>
      <c r="AL5" s="20">
        <f>I5</f>
        <v>78.048780487804876</v>
      </c>
      <c r="AM5" s="20">
        <f>K5</f>
        <v>97.727272727272734</v>
      </c>
      <c r="AN5" s="20">
        <f>M5</f>
        <v>82.051282051282044</v>
      </c>
      <c r="AO5" s="20">
        <f>O5</f>
        <v>94.444444444444443</v>
      </c>
      <c r="AP5" s="20">
        <f>IF(P5="",0,Q5)</f>
        <v>83.720930232558146</v>
      </c>
      <c r="AQ5" s="20">
        <f>IF(R5="",0,S5)</f>
        <v>100</v>
      </c>
      <c r="AR5" s="20">
        <f>IF(T5="",0,U5)</f>
        <v>0</v>
      </c>
      <c r="AS5" s="20">
        <f>IF(V5="",0,W5)</f>
        <v>0</v>
      </c>
      <c r="AT5" s="20">
        <f>IF(X5="",0,Y5)</f>
        <v>97.560975609756099</v>
      </c>
      <c r="AU5" s="20">
        <f>IF(Z5="",0,AA5)</f>
        <v>100</v>
      </c>
      <c r="AV5" s="20">
        <f>IF(AB5="",0,AC5)</f>
        <v>91.489361702127653</v>
      </c>
      <c r="AW5" s="20">
        <f>IF(AD5="",0,AE5)</f>
        <v>93.181818181818173</v>
      </c>
      <c r="AX5" s="20">
        <f>IF(AF5="",0,AG5)</f>
        <v>0</v>
      </c>
      <c r="AY5" s="20">
        <f>IF(AH5="",0,AI5)</f>
        <v>0</v>
      </c>
      <c r="AZ5" s="51">
        <f>H5+J5+L5+N5+P5+R5+T5+V5+X5+Z5+AB5+AD5+AF5+AH5</f>
        <v>389</v>
      </c>
      <c r="BA5" s="33">
        <f>(LARGE(BB5:BO5,1)+LARGE(BB5:BO5,2)+LARGE(BB5:BO5,3)+LARGE(BB5:BO5,4)+LARGE(BB5:BO5,5)+LARGE(BB5:BO5,6)+LARGE(BB5:BO5,7)+LARGE(BB5:BO5,8)+LARGE(BB5:BO5,9)+LARGE(BB5:BO5,10)+LARGE(BB5:BO5,11)+LARGE(BB5:BO5,12)+LARGE(BB5:BO5,13)+LARGE(BB5:BO5,14))-(SMALL(BB5:BO5,1)+SMALL(BB5:BO5,2)+SMALL(BB5:BO5,3)+SMALL(BB5:BO5,4)+SMALL(BB5:BO5,5))</f>
        <v>357</v>
      </c>
      <c r="BB5" s="19">
        <f>H5</f>
        <v>32</v>
      </c>
      <c r="BC5" s="19">
        <f>J5</f>
        <v>43</v>
      </c>
      <c r="BD5" s="19">
        <f>L5</f>
        <v>32</v>
      </c>
      <c r="BE5" s="19">
        <f>N5</f>
        <v>34</v>
      </c>
      <c r="BF5" s="19">
        <f>P5</f>
        <v>36</v>
      </c>
      <c r="BG5" s="19">
        <f>R5</f>
        <v>45</v>
      </c>
      <c r="BH5" s="19">
        <f>T5</f>
        <v>0</v>
      </c>
      <c r="BI5" s="19">
        <f>V5</f>
        <v>0</v>
      </c>
      <c r="BJ5" s="19">
        <f>X5</f>
        <v>40</v>
      </c>
      <c r="BK5" s="19">
        <f>Z5</f>
        <v>43</v>
      </c>
      <c r="BL5" s="19">
        <f>AB5</f>
        <v>43</v>
      </c>
      <c r="BM5" s="19">
        <f>AD5</f>
        <v>41</v>
      </c>
      <c r="BN5" s="19">
        <f t="shared" si="0"/>
        <v>0</v>
      </c>
      <c r="BO5" s="19">
        <f t="shared" si="1"/>
        <v>0</v>
      </c>
    </row>
    <row r="6" spans="1:67" ht="24" customHeight="1" x14ac:dyDescent="0.25">
      <c r="A6" s="57">
        <v>4</v>
      </c>
      <c r="B6" s="14" t="s">
        <v>50</v>
      </c>
      <c r="C6" s="16" t="s">
        <v>25</v>
      </c>
      <c r="D6" s="17" t="s">
        <v>21</v>
      </c>
      <c r="E6" s="17" t="s">
        <v>22</v>
      </c>
      <c r="F6" s="46" t="s">
        <v>0</v>
      </c>
      <c r="G6" s="43" t="s">
        <v>48</v>
      </c>
      <c r="H6" s="25"/>
      <c r="I6" s="12">
        <f>IF(H6="",0,(H6/MAX($H$3:$H$55))*$AJ$1)</f>
        <v>0</v>
      </c>
      <c r="J6" s="25">
        <v>37</v>
      </c>
      <c r="K6" s="12">
        <f>IF(J6="",0,(J6/MAX($J$3:$J$55))*$AJ$1)</f>
        <v>84.090909090909093</v>
      </c>
      <c r="L6" s="25">
        <v>34</v>
      </c>
      <c r="M6" s="12">
        <f>IF(L6="",0,(L6/MAX($L$3:$L$55))*$AJ$1)</f>
        <v>87.179487179487182</v>
      </c>
      <c r="N6" s="25">
        <v>36</v>
      </c>
      <c r="O6" s="12">
        <f>IF(N6="",0,(N6/MAX($N$3:$N$55))*$AJ$1)</f>
        <v>100</v>
      </c>
      <c r="P6" s="25">
        <v>31</v>
      </c>
      <c r="Q6" s="12">
        <f>IF(P6="",0,(P6/MAX($P$3:$P$55))*$AJ$1)</f>
        <v>72.093023255813947</v>
      </c>
      <c r="R6" s="25">
        <v>32</v>
      </c>
      <c r="S6" s="12">
        <f>IF(R6="",0,(R6/MAX($R$3:$R$55))*$AJ$1)</f>
        <v>71.111111111111114</v>
      </c>
      <c r="T6" s="25">
        <v>27</v>
      </c>
      <c r="U6" s="12">
        <f>IF(T6="",0,(T6/MAX($T$3:$T$55))*$AJ$1)</f>
        <v>71.05263157894737</v>
      </c>
      <c r="V6" s="25">
        <v>32</v>
      </c>
      <c r="W6" s="12">
        <f>IF(V6="",0,(V6/MAX($V$3:$V$55))*$AJ$1)</f>
        <v>80</v>
      </c>
      <c r="X6" s="25">
        <v>33</v>
      </c>
      <c r="Y6" s="12">
        <f>IF(X6="",0,(X6/MAX($X$3:$X$55))*$AJ$1)</f>
        <v>80.487804878048792</v>
      </c>
      <c r="Z6" s="25">
        <v>29</v>
      </c>
      <c r="AA6" s="12">
        <f>IF(Z6="",0,(Z6/MAX($Z$3:$Z$55))*$AJ$1)</f>
        <v>67.441860465116278</v>
      </c>
      <c r="AB6" s="50">
        <v>37</v>
      </c>
      <c r="AC6" s="12">
        <f>IF(AB6="",0,(AB6/MAX($AB$3:$AB$55))*$AJ$1)</f>
        <v>78.723404255319153</v>
      </c>
      <c r="AD6" s="50">
        <v>31</v>
      </c>
      <c r="AE6" s="12">
        <f>IF(AD6="",0,(AD6/MAX($AD$3:$AD$55))*$AJ$1)</f>
        <v>70.454545454545453</v>
      </c>
      <c r="AF6" s="50"/>
      <c r="AG6" s="12">
        <f>IF(AF6="",0,(AF6/MAX($AF$3:$AF$55))*$AJ$1)</f>
        <v>0</v>
      </c>
      <c r="AH6" s="50"/>
      <c r="AI6" s="12">
        <f>IF(AH6="",0,(AH6/MAX($AH$3:$AH$55))*$AJ$1)</f>
        <v>0</v>
      </c>
      <c r="AJ6" s="40">
        <f>I6+K6+M6+O6+Q6+S6+U6+W6+Y6+AA6+AC6+AE6+AG6+AI6</f>
        <v>862.63477726929841</v>
      </c>
      <c r="AK6" s="22">
        <f>(LARGE(AL6:AY6,1)+LARGE(AL6:AY6,2)+LARGE(AL6:AY6,3)+LARGE(AL6:AY6,4)+LARGE(AL6:AY6,5)+LARGE(AL6:AY6,6)+LARGE(AL6:AY6,7)+LARGE(AL6:AY6,8)+LARGE(AL6:AY6,9)+LARGE(AL6:AY6,10)+LARGE(AL6:AY6,11)+LARGE(AL6:AY6,12)+LARGE(AL6:AY6,13)+LARGE(AL6:AY6,14))-(SMALL(AL6:AY6,1)+SMALL(AL6:AY6,2)+SMALL(AL6:AY6,3)+SMALL(AL6:AY6,4)+SMALL(AL6:AY6,5))</f>
        <v>724.73837134963674</v>
      </c>
      <c r="AL6" s="20">
        <f>I6</f>
        <v>0</v>
      </c>
      <c r="AM6" s="20">
        <f>K6</f>
        <v>84.090909090909093</v>
      </c>
      <c r="AN6" s="20">
        <f>M6</f>
        <v>87.179487179487182</v>
      </c>
      <c r="AO6" s="20">
        <f>O6</f>
        <v>100</v>
      </c>
      <c r="AP6" s="20">
        <f>IF(P6="",0,Q6)</f>
        <v>72.093023255813947</v>
      </c>
      <c r="AQ6" s="20">
        <f>IF(R6="",0,S6)</f>
        <v>71.111111111111114</v>
      </c>
      <c r="AR6" s="20">
        <f>IF(T6="",0,U6)</f>
        <v>71.05263157894737</v>
      </c>
      <c r="AS6" s="20">
        <f>IF(V6="",0,W6)</f>
        <v>80</v>
      </c>
      <c r="AT6" s="20">
        <f>IF(X6="",0,Y6)</f>
        <v>80.487804878048792</v>
      </c>
      <c r="AU6" s="20">
        <f>IF(Z6="",0,AA6)</f>
        <v>67.441860465116278</v>
      </c>
      <c r="AV6" s="20">
        <f>IF(AB6="",0,AC6)</f>
        <v>78.723404255319153</v>
      </c>
      <c r="AW6" s="20">
        <f>IF(AD6="",0,AE6)</f>
        <v>70.454545454545453</v>
      </c>
      <c r="AX6" s="20">
        <f>IF(AF6="",0,AG6)</f>
        <v>0</v>
      </c>
      <c r="AY6" s="20">
        <f>IF(AH6="",0,AI6)</f>
        <v>0</v>
      </c>
      <c r="AZ6" s="51">
        <f>H6+J6+L6+N6+P6+R6+T6+V6+X6+Z6+AB6+AD6+AF6+AH6</f>
        <v>359</v>
      </c>
      <c r="BA6" s="33">
        <f>(LARGE(BB6:BO6,1)+LARGE(BB6:BO6,2)+LARGE(BB6:BO6,3)+LARGE(BB6:BO6,4)+LARGE(BB6:BO6,5)+LARGE(BB6:BO6,6)+LARGE(BB6:BO6,7)+LARGE(BB6:BO6,8)+LARGE(BB6:BO6,9)+LARGE(BB6:BO6,10)+LARGE(BB6:BO6,11)+LARGE(BB6:BO6,12)+LARGE(BB6:BO6,13)+LARGE(BB6:BO6,14))-(SMALL(BB6:BO6,1)+SMALL(BB6:BO6,2)+SMALL(BB6:BO6,3)+SMALL(BB6:BO6,4)+SMALL(BB6:BO6,5))</f>
        <v>303</v>
      </c>
      <c r="BB6" s="19">
        <f>H6</f>
        <v>0</v>
      </c>
      <c r="BC6" s="19">
        <f>J6</f>
        <v>37</v>
      </c>
      <c r="BD6" s="19">
        <f>L6</f>
        <v>34</v>
      </c>
      <c r="BE6" s="19">
        <f>N6</f>
        <v>36</v>
      </c>
      <c r="BF6" s="19">
        <f>P6</f>
        <v>31</v>
      </c>
      <c r="BG6" s="19">
        <f>R6</f>
        <v>32</v>
      </c>
      <c r="BH6" s="19">
        <f>T6</f>
        <v>27</v>
      </c>
      <c r="BI6" s="19">
        <f>V6</f>
        <v>32</v>
      </c>
      <c r="BJ6" s="19">
        <f>X6</f>
        <v>33</v>
      </c>
      <c r="BK6" s="19">
        <f>Z6</f>
        <v>29</v>
      </c>
      <c r="BL6" s="19">
        <f>AB6</f>
        <v>37</v>
      </c>
      <c r="BM6" s="19">
        <f>AD6</f>
        <v>31</v>
      </c>
      <c r="BN6" s="19">
        <f t="shared" si="0"/>
        <v>0</v>
      </c>
      <c r="BO6" s="19">
        <f t="shared" si="1"/>
        <v>0</v>
      </c>
    </row>
    <row r="7" spans="1:67" ht="24" customHeight="1" x14ac:dyDescent="0.25">
      <c r="A7" s="57">
        <v>5</v>
      </c>
      <c r="B7" s="15" t="s">
        <v>56</v>
      </c>
      <c r="C7" s="16" t="s">
        <v>57</v>
      </c>
      <c r="D7" s="17" t="s">
        <v>47</v>
      </c>
      <c r="E7" s="17" t="s">
        <v>32</v>
      </c>
      <c r="F7" s="46" t="s">
        <v>0</v>
      </c>
      <c r="G7" s="43" t="s">
        <v>48</v>
      </c>
      <c r="H7" s="25">
        <v>32</v>
      </c>
      <c r="I7" s="12">
        <f>IF(H7="",0,(H7/MAX($H$3:$H$55))*$AJ$1)</f>
        <v>78.048780487804876</v>
      </c>
      <c r="J7" s="25">
        <v>30</v>
      </c>
      <c r="K7" s="12">
        <f>IF(J7="",0,(J7/MAX($J$3:$J$55))*$AJ$1)</f>
        <v>68.181818181818173</v>
      </c>
      <c r="L7" s="25">
        <v>27</v>
      </c>
      <c r="M7" s="12">
        <f>IF(L7="",0,(L7/MAX($L$3:$L$55))*$AJ$1)</f>
        <v>69.230769230769226</v>
      </c>
      <c r="N7" s="25">
        <v>30</v>
      </c>
      <c r="O7" s="12">
        <f>IF(N7="",0,(N7/MAX($N$3:$N$55))*$AJ$1)</f>
        <v>83.333333333333343</v>
      </c>
      <c r="P7" s="25">
        <v>31</v>
      </c>
      <c r="Q7" s="12">
        <f>IF(P7="",0,(P7/MAX($P$3:$P$55))*$AJ$1)</f>
        <v>72.093023255813947</v>
      </c>
      <c r="R7" s="25">
        <v>37</v>
      </c>
      <c r="S7" s="12">
        <f>IF(R7="",0,(R7/MAX($R$3:$R$55))*$AJ$1)</f>
        <v>82.222222222222214</v>
      </c>
      <c r="T7" s="25">
        <v>27</v>
      </c>
      <c r="U7" s="12">
        <f>IF(T7="",0,(T7/MAX($T$3:$T$55))*$AJ$1)</f>
        <v>71.05263157894737</v>
      </c>
      <c r="V7" s="25">
        <v>34</v>
      </c>
      <c r="W7" s="12">
        <f>IF(V7="",0,(V7/MAX($V$3:$V$55))*$AJ$1)</f>
        <v>85</v>
      </c>
      <c r="X7" s="25"/>
      <c r="Y7" s="12">
        <f>IF(X7="",0,(X7/MAX($X$3:$X$55))*$AJ$1)</f>
        <v>0</v>
      </c>
      <c r="Z7" s="25">
        <v>21</v>
      </c>
      <c r="AA7" s="12">
        <f>IF(Z7="",0,(Z7/MAX($Z$3:$Z$55))*$AJ$1)</f>
        <v>48.837209302325576</v>
      </c>
      <c r="AB7" s="50">
        <v>42</v>
      </c>
      <c r="AC7" s="12">
        <f>IF(AB7="",0,(AB7/MAX($AB$3:$AB$55))*$AJ$1)</f>
        <v>89.361702127659569</v>
      </c>
      <c r="AD7" s="50">
        <v>37</v>
      </c>
      <c r="AE7" s="12">
        <f>IF(AD7="",0,(AD7/MAX($AD$3:$AD$55))*$AJ$1)</f>
        <v>84.090909090909093</v>
      </c>
      <c r="AF7" s="50"/>
      <c r="AG7" s="12">
        <f>IF(AF7="",0,(AF7/MAX($AF$3:$AF$55))*$AJ$1)</f>
        <v>0</v>
      </c>
      <c r="AH7" s="50"/>
      <c r="AI7" s="12">
        <f>IF(AH7="",0,(AH7/MAX($AH$3:$AH$55))*$AJ$1)</f>
        <v>0</v>
      </c>
      <c r="AJ7" s="40">
        <f>I7+K7+M7+O7+Q7+S7+U7+W7+Y7+AA7+AC7+AE7+AG7+AI7</f>
        <v>831.45239881160342</v>
      </c>
      <c r="AK7" s="22">
        <f>(LARGE(AL7:AY7,1)+LARGE(AL7:AY7,2)+LARGE(AL7:AY7,3)+LARGE(AL7:AY7,4)+LARGE(AL7:AY7,5)+LARGE(AL7:AY7,6)+LARGE(AL7:AY7,7)+LARGE(AL7:AY7,8)+LARGE(AL7:AY7,9)+LARGE(AL7:AY7,10)+LARGE(AL7:AY7,11)+LARGE(AL7:AY7,12)+LARGE(AL7:AY7,13)+LARGE(AL7:AY7,14))-(SMALL(AL7:AY7,1)+SMALL(AL7:AY7,2)+SMALL(AL7:AY7,3)+SMALL(AL7:AY7,4)+SMALL(AL7:AY7,5))</f>
        <v>714.43337132745978</v>
      </c>
      <c r="AL7" s="20">
        <f>I7</f>
        <v>78.048780487804876</v>
      </c>
      <c r="AM7" s="20">
        <f>K7</f>
        <v>68.181818181818173</v>
      </c>
      <c r="AN7" s="20">
        <f>M7</f>
        <v>69.230769230769226</v>
      </c>
      <c r="AO7" s="20">
        <f>O7</f>
        <v>83.333333333333343</v>
      </c>
      <c r="AP7" s="20">
        <f>IF(P7="",0,Q7)</f>
        <v>72.093023255813947</v>
      </c>
      <c r="AQ7" s="20">
        <f>IF(R7="",0,S7)</f>
        <v>82.222222222222214</v>
      </c>
      <c r="AR7" s="20">
        <f>IF(T7="",0,U7)</f>
        <v>71.05263157894737</v>
      </c>
      <c r="AS7" s="20">
        <f>IF(V7="",0,W7)</f>
        <v>85</v>
      </c>
      <c r="AT7" s="20">
        <f>IF(X7="",0,Y7)</f>
        <v>0</v>
      </c>
      <c r="AU7" s="20">
        <f>IF(Z7="",0,AA7)</f>
        <v>48.837209302325576</v>
      </c>
      <c r="AV7" s="20">
        <f>IF(AB7="",0,AC7)</f>
        <v>89.361702127659569</v>
      </c>
      <c r="AW7" s="20">
        <f>IF(AD7="",0,AE7)</f>
        <v>84.090909090909093</v>
      </c>
      <c r="AX7" s="20">
        <f>IF(AF7="",0,AG7)</f>
        <v>0</v>
      </c>
      <c r="AY7" s="20">
        <f>IF(AH7="",0,AI7)</f>
        <v>0</v>
      </c>
      <c r="AZ7" s="51">
        <f>H7+J7+L7+N7+P7+R7+T7+V7+X7+Z7+AB7+AD7+AF7+AH7</f>
        <v>348</v>
      </c>
      <c r="BA7" s="33">
        <f>(LARGE(BB7:BO7,1)+LARGE(BB7:BO7,2)+LARGE(BB7:BO7,3)+LARGE(BB7:BO7,4)+LARGE(BB7:BO7,5)+LARGE(BB7:BO7,6)+LARGE(BB7:BO7,7)+LARGE(BB7:BO7,8)+LARGE(BB7:BO7,9)+LARGE(BB7:BO7,10)+LARGE(BB7:BO7,11)+LARGE(BB7:BO7,12)+LARGE(BB7:BO7,13)+LARGE(BB7:BO7,14))-(SMALL(BB7:BO7,1)+SMALL(BB7:BO7,2)+SMALL(BB7:BO7,3)+SMALL(BB7:BO7,4)+SMALL(BB7:BO7,5))</f>
        <v>300</v>
      </c>
      <c r="BB7" s="19">
        <f>H7</f>
        <v>32</v>
      </c>
      <c r="BC7" s="19">
        <f>J7</f>
        <v>30</v>
      </c>
      <c r="BD7" s="19">
        <f>L7</f>
        <v>27</v>
      </c>
      <c r="BE7" s="19">
        <f>N7</f>
        <v>30</v>
      </c>
      <c r="BF7" s="19">
        <f>P7</f>
        <v>31</v>
      </c>
      <c r="BG7" s="19">
        <f>R7</f>
        <v>37</v>
      </c>
      <c r="BH7" s="19">
        <f>T7</f>
        <v>27</v>
      </c>
      <c r="BI7" s="19">
        <f>V7</f>
        <v>34</v>
      </c>
      <c r="BJ7" s="19">
        <f>X7</f>
        <v>0</v>
      </c>
      <c r="BK7" s="19">
        <f>Z7</f>
        <v>21</v>
      </c>
      <c r="BL7" s="19">
        <f>AB7</f>
        <v>42</v>
      </c>
      <c r="BM7" s="19">
        <f>AD7</f>
        <v>37</v>
      </c>
      <c r="BN7" s="19">
        <f t="shared" si="0"/>
        <v>0</v>
      </c>
      <c r="BO7" s="19">
        <f t="shared" si="1"/>
        <v>0</v>
      </c>
    </row>
    <row r="8" spans="1:67" ht="24" customHeight="1" x14ac:dyDescent="0.25">
      <c r="A8" s="57">
        <v>6</v>
      </c>
      <c r="B8" s="15" t="s">
        <v>68</v>
      </c>
      <c r="C8" s="16" t="s">
        <v>73</v>
      </c>
      <c r="D8" s="17" t="s">
        <v>74</v>
      </c>
      <c r="E8" s="17" t="s">
        <v>32</v>
      </c>
      <c r="F8" s="46" t="s">
        <v>49</v>
      </c>
      <c r="G8" s="43" t="s">
        <v>76</v>
      </c>
      <c r="H8" s="25">
        <v>16</v>
      </c>
      <c r="I8" s="12">
        <f>IF(H8="",0,(H8/MAX($H$3:$H$55))*$AJ$1)</f>
        <v>39.024390243902438</v>
      </c>
      <c r="J8" s="25"/>
      <c r="K8" s="12">
        <f>IF(J8="",0,(J8/MAX($J$3:$J$55))*$AJ$1)</f>
        <v>0</v>
      </c>
      <c r="L8" s="25">
        <v>22</v>
      </c>
      <c r="M8" s="12">
        <f>IF(L8="",0,(L8/MAX($L$3:$L$55))*$AJ$1)</f>
        <v>56.410256410256409</v>
      </c>
      <c r="N8" s="25">
        <v>29</v>
      </c>
      <c r="O8" s="12">
        <f>IF(N8="",0,(N8/MAX($N$3:$N$55))*$AJ$1)</f>
        <v>80.555555555555557</v>
      </c>
      <c r="P8" s="25">
        <v>21</v>
      </c>
      <c r="Q8" s="12">
        <f>IF(P8="",0,(P8/MAX($P$3:$P$55))*$AJ$1)</f>
        <v>48.837209302325576</v>
      </c>
      <c r="R8" s="25">
        <v>31</v>
      </c>
      <c r="S8" s="12">
        <f>IF(R8="",0,(R8/MAX($R$3:$R$55))*$AJ$1)</f>
        <v>68.888888888888886</v>
      </c>
      <c r="T8" s="25">
        <v>30</v>
      </c>
      <c r="U8" s="12">
        <f>IF(T8="",0,(T8/MAX($T$3:$T$55))*$AJ$1)</f>
        <v>78.94736842105263</v>
      </c>
      <c r="V8" s="25">
        <v>20</v>
      </c>
      <c r="W8" s="12">
        <f>IF(V8="",0,(V8/MAX($V$3:$V$55))*$AJ$1)</f>
        <v>50</v>
      </c>
      <c r="X8" s="25">
        <v>28</v>
      </c>
      <c r="Y8" s="12">
        <f>IF(X8="",0,(X8/MAX($X$3:$X$55))*$AJ$1)</f>
        <v>68.292682926829272</v>
      </c>
      <c r="Z8" s="25">
        <v>33</v>
      </c>
      <c r="AA8" s="12">
        <f>IF(Z8="",0,(Z8/MAX($Z$3:$Z$55))*$AJ$1)</f>
        <v>76.744186046511629</v>
      </c>
      <c r="AB8" s="50">
        <v>34</v>
      </c>
      <c r="AC8" s="12">
        <f>IF(AB8="",0,(AB8/MAX($AB$3:$AB$55))*$AJ$1)</f>
        <v>72.340425531914903</v>
      </c>
      <c r="AD8" s="50">
        <v>35</v>
      </c>
      <c r="AE8" s="12">
        <f>IF(AD8="",0,(AD8/MAX($AD$3:$AD$55))*$AJ$1)</f>
        <v>79.545454545454547</v>
      </c>
      <c r="AF8" s="50"/>
      <c r="AG8" s="12">
        <f>IF(AF8="",0,(AF8/MAX($AF$3:$AF$55))*$AJ$1)</f>
        <v>0</v>
      </c>
      <c r="AH8" s="50"/>
      <c r="AI8" s="12">
        <f>IF(AH8="",0,(AH8/MAX($AH$3:$AH$55))*$AJ$1)</f>
        <v>0</v>
      </c>
      <c r="AJ8" s="40">
        <f>I8+K8+M8+O8+Q8+S8+U8+W8+Y8+AA8+AC8+AE8+AG8+AI8</f>
        <v>719.58641787269175</v>
      </c>
      <c r="AK8" s="22">
        <f>(LARGE(AL8:AY8,1)+LARGE(AL8:AY8,2)+LARGE(AL8:AY8,3)+LARGE(AL8:AY8,4)+LARGE(AL8:AY8,5)+LARGE(AL8:AY8,6)+LARGE(AL8:AY8,7)+LARGE(AL8:AY8,8)+LARGE(AL8:AY8,9)+LARGE(AL8:AY8,10)+LARGE(AL8:AY8,11)+LARGE(AL8:AY8,12)+LARGE(AL8:AY8,13)+LARGE(AL8:AY8,14))-(SMALL(AL8:AY8,1)+SMALL(AL8:AY8,2)+SMALL(AL8:AY8,3)+SMALL(AL8:AY8,4)+SMALL(AL8:AY8,5))</f>
        <v>631.72481832646372</v>
      </c>
      <c r="AL8" s="20">
        <f>I8</f>
        <v>39.024390243902438</v>
      </c>
      <c r="AM8" s="20">
        <f>K8</f>
        <v>0</v>
      </c>
      <c r="AN8" s="20">
        <f>M8</f>
        <v>56.410256410256409</v>
      </c>
      <c r="AO8" s="20">
        <f>O8</f>
        <v>80.555555555555557</v>
      </c>
      <c r="AP8" s="20">
        <f>IF(P8="",0,Q8)</f>
        <v>48.837209302325576</v>
      </c>
      <c r="AQ8" s="20">
        <f>IF(R8="",0,S8)</f>
        <v>68.888888888888886</v>
      </c>
      <c r="AR8" s="20">
        <f>IF(T8="",0,U8)</f>
        <v>78.94736842105263</v>
      </c>
      <c r="AS8" s="20">
        <f>IF(V8="",0,W8)</f>
        <v>50</v>
      </c>
      <c r="AT8" s="20">
        <f>IF(X8="",0,Y8)</f>
        <v>68.292682926829272</v>
      </c>
      <c r="AU8" s="20">
        <f>IF(Z8="",0,AA8)</f>
        <v>76.744186046511629</v>
      </c>
      <c r="AV8" s="20">
        <f>IF(AB8="",0,AC8)</f>
        <v>72.340425531914903</v>
      </c>
      <c r="AW8" s="20">
        <f>IF(AD8="",0,AE8)</f>
        <v>79.545454545454547</v>
      </c>
      <c r="AX8" s="20">
        <f>IF(AF8="",0,AG8)</f>
        <v>0</v>
      </c>
      <c r="AY8" s="20">
        <f>IF(AH8="",0,AI8)</f>
        <v>0</v>
      </c>
      <c r="AZ8" s="51">
        <f>H8+J8+L8+N8+P8+R8+T8+V8+X8+Z8+AB8+AD8+AF8+AH8</f>
        <v>299</v>
      </c>
      <c r="BA8" s="33">
        <f>(LARGE(BB8:BO8,1)+LARGE(BB8:BO8,2)+LARGE(BB8:BO8,3)+LARGE(BB8:BO8,4)+LARGE(BB8:BO8,5)+LARGE(BB8:BO8,6)+LARGE(BB8:BO8,7)+LARGE(BB8:BO8,8)+LARGE(BB8:BO8,9)+LARGE(BB8:BO8,10)+LARGE(BB8:BO8,11)+LARGE(BB8:BO8,12)+LARGE(BB8:BO8,13)+LARGE(BB8:BO8,14))-(SMALL(BB8:BO8,1)+SMALL(BB8:BO8,2)+SMALL(BB8:BO8,3)+SMALL(BB8:BO8,4)+SMALL(BB8:BO8,5))</f>
        <v>263</v>
      </c>
      <c r="BB8" s="19">
        <f>H8</f>
        <v>16</v>
      </c>
      <c r="BC8" s="19">
        <f>J8</f>
        <v>0</v>
      </c>
      <c r="BD8" s="19">
        <f>L8</f>
        <v>22</v>
      </c>
      <c r="BE8" s="19">
        <f>N8</f>
        <v>29</v>
      </c>
      <c r="BF8" s="19">
        <f>P8</f>
        <v>21</v>
      </c>
      <c r="BG8" s="19">
        <f>R8</f>
        <v>31</v>
      </c>
      <c r="BH8" s="19">
        <f>T8</f>
        <v>30</v>
      </c>
      <c r="BI8" s="19">
        <f>V8</f>
        <v>20</v>
      </c>
      <c r="BJ8" s="19">
        <f>X8</f>
        <v>28</v>
      </c>
      <c r="BK8" s="19">
        <f>Z8</f>
        <v>33</v>
      </c>
      <c r="BL8" s="19">
        <f>AB8</f>
        <v>34</v>
      </c>
      <c r="BM8" s="19">
        <f>AD8</f>
        <v>35</v>
      </c>
      <c r="BN8" s="19">
        <f t="shared" si="0"/>
        <v>0</v>
      </c>
      <c r="BO8" s="19">
        <f t="shared" si="1"/>
        <v>0</v>
      </c>
    </row>
    <row r="9" spans="1:67" ht="24" customHeight="1" x14ac:dyDescent="0.25">
      <c r="A9" s="57">
        <v>7</v>
      </c>
      <c r="B9" s="14" t="s">
        <v>64</v>
      </c>
      <c r="C9" s="16" t="s">
        <v>157</v>
      </c>
      <c r="D9" s="17" t="s">
        <v>118</v>
      </c>
      <c r="E9" s="17" t="s">
        <v>32</v>
      </c>
      <c r="F9" s="46" t="s">
        <v>0</v>
      </c>
      <c r="G9" s="43" t="s">
        <v>48</v>
      </c>
      <c r="H9" s="25">
        <v>32</v>
      </c>
      <c r="I9" s="12">
        <f>IF(H9="",0,(H9/MAX($H$3:$H$55))*$AJ$1)</f>
        <v>78.048780487804876</v>
      </c>
      <c r="J9" s="25">
        <v>31</v>
      </c>
      <c r="K9" s="12">
        <f>IF(J9="",0,(J9/MAX($J$3:$J$55))*$AJ$1)</f>
        <v>70.454545454545453</v>
      </c>
      <c r="L9" s="25">
        <v>21</v>
      </c>
      <c r="M9" s="12">
        <f>IF(L9="",0,(L9/MAX($L$3:$L$55))*$AJ$1)</f>
        <v>53.846153846153847</v>
      </c>
      <c r="N9" s="25">
        <v>23</v>
      </c>
      <c r="O9" s="12">
        <f>IF(N9="",0,(N9/MAX($N$3:$N$55))*$AJ$1)</f>
        <v>63.888888888888886</v>
      </c>
      <c r="P9" s="25">
        <v>23</v>
      </c>
      <c r="Q9" s="12">
        <f>IF(P9="",0,(P9/MAX($P$3:$P$55))*$AJ$1)</f>
        <v>53.488372093023251</v>
      </c>
      <c r="R9" s="25">
        <v>33</v>
      </c>
      <c r="S9" s="12">
        <f>IF(R9="",0,(R9/MAX($R$3:$R$55))*$AJ$1)</f>
        <v>73.333333333333329</v>
      </c>
      <c r="T9" s="25">
        <v>33</v>
      </c>
      <c r="U9" s="12">
        <f>IF(T9="",0,(T9/MAX($T$3:$T$55))*$AJ$1)</f>
        <v>86.842105263157904</v>
      </c>
      <c r="V9" s="25">
        <v>23</v>
      </c>
      <c r="W9" s="12">
        <f>IF(V9="",0,(V9/MAX($V$3:$V$55))*$AJ$1)</f>
        <v>57.499999999999993</v>
      </c>
      <c r="X9" s="25">
        <v>31</v>
      </c>
      <c r="Y9" s="12">
        <f>IF(X9="",0,(X9/MAX($X$3:$X$55))*$AJ$1)</f>
        <v>75.609756097560975</v>
      </c>
      <c r="Z9" s="25"/>
      <c r="AA9" s="12">
        <f>IF(Z9="",0,(Z9/MAX($Z$3:$Z$55))*$AJ$1)</f>
        <v>0</v>
      </c>
      <c r="AB9" s="50"/>
      <c r="AC9" s="12">
        <f>IF(AB9="",0,(AB9/MAX($AB$3:$AB$55))*$AJ$1)</f>
        <v>0</v>
      </c>
      <c r="AD9" s="50"/>
      <c r="AE9" s="12">
        <f>IF(AD9="",0,(AD9/MAX($AD$3:$AD$55))*$AJ$1)</f>
        <v>0</v>
      </c>
      <c r="AF9" s="50"/>
      <c r="AG9" s="12">
        <f>IF(AF9="",0,(AF9/MAX($AF$3:$AF$55))*$AJ$1)</f>
        <v>0</v>
      </c>
      <c r="AH9" s="50"/>
      <c r="AI9" s="12">
        <f>IF(AH9="",0,(AH9/MAX($AH$3:$AH$55))*$AJ$1)</f>
        <v>0</v>
      </c>
      <c r="AJ9" s="40">
        <f>I9+K9+M9+O9+Q9+S9+U9+W9+Y9+AA9+AC9+AE9+AG9+AI9</f>
        <v>613.01193546446848</v>
      </c>
      <c r="AK9" s="22">
        <f>(LARGE(AL9:AY9,1)+LARGE(AL9:AY9,2)+LARGE(AL9:AY9,3)+LARGE(AL9:AY9,4)+LARGE(AL9:AY9,5)+LARGE(AL9:AY9,6)+LARGE(AL9:AY9,7)+LARGE(AL9:AY9,8)+LARGE(AL9:AY9,9)+LARGE(AL9:AY9,10)+LARGE(AL9:AY9,11)+LARGE(AL9:AY9,12)+LARGE(AL9:AY9,13)+LARGE(AL9:AY9,14))-(SMALL(AL9:AY9,1)+SMALL(AL9:AY9,2)+SMALL(AL9:AY9,3)+SMALL(AL9:AY9,4)+SMALL(AL9:AY9,5))</f>
        <v>613.01193546446848</v>
      </c>
      <c r="AL9" s="20">
        <f>I9</f>
        <v>78.048780487804876</v>
      </c>
      <c r="AM9" s="20">
        <f>K9</f>
        <v>70.454545454545453</v>
      </c>
      <c r="AN9" s="20">
        <f>M9</f>
        <v>53.846153846153847</v>
      </c>
      <c r="AO9" s="20">
        <f>O9</f>
        <v>63.888888888888886</v>
      </c>
      <c r="AP9" s="20">
        <f>IF(P9="",0,Q9)</f>
        <v>53.488372093023251</v>
      </c>
      <c r="AQ9" s="20">
        <f>IF(R9="",0,S9)</f>
        <v>73.333333333333329</v>
      </c>
      <c r="AR9" s="20">
        <f>IF(T9="",0,U9)</f>
        <v>86.842105263157904</v>
      </c>
      <c r="AS9" s="20">
        <f>IF(V9="",0,W9)</f>
        <v>57.499999999999993</v>
      </c>
      <c r="AT9" s="20">
        <f>IF(X9="",0,Y9)</f>
        <v>75.609756097560975</v>
      </c>
      <c r="AU9" s="20">
        <f>IF(Z9="",0,AA9)</f>
        <v>0</v>
      </c>
      <c r="AV9" s="20">
        <f>IF(AB9="",0,AC9)</f>
        <v>0</v>
      </c>
      <c r="AW9" s="20">
        <f>IF(AD9="",0,AE9)</f>
        <v>0</v>
      </c>
      <c r="AX9" s="20">
        <f>IF(AF9="",0,AG9)</f>
        <v>0</v>
      </c>
      <c r="AY9" s="20">
        <f>IF(AH9="",0,AI9)</f>
        <v>0</v>
      </c>
      <c r="AZ9" s="51">
        <f>H9+J9+L9+N9+P9+R9+T9+V9+X9+Z9+AB9+AD9+AF9+AH9</f>
        <v>250</v>
      </c>
      <c r="BA9" s="33">
        <f>(LARGE(BB9:BO9,1)+LARGE(BB9:BO9,2)+LARGE(BB9:BO9,3)+LARGE(BB9:BO9,4)+LARGE(BB9:BO9,5)+LARGE(BB9:BO9,6)+LARGE(BB9:BO9,7)+LARGE(BB9:BO9,8)+LARGE(BB9:BO9,9)+LARGE(BB9:BO9,10)+LARGE(BB9:BO9,11)+LARGE(BB9:BO9,12)+LARGE(BB9:BO9,13)+LARGE(BB9:BO9,14))-(SMALL(BB9:BO9,1)+SMALL(BB9:BO9,2)+SMALL(BB9:BO9,3)+SMALL(BB9:BO9,4)+SMALL(BB9:BO9,5))</f>
        <v>250</v>
      </c>
      <c r="BB9" s="19">
        <f>H9</f>
        <v>32</v>
      </c>
      <c r="BC9" s="19">
        <f>J9</f>
        <v>31</v>
      </c>
      <c r="BD9" s="19">
        <f>L9</f>
        <v>21</v>
      </c>
      <c r="BE9" s="19">
        <f>N9</f>
        <v>23</v>
      </c>
      <c r="BF9" s="19">
        <f>P9</f>
        <v>23</v>
      </c>
      <c r="BG9" s="19">
        <f>R9</f>
        <v>33</v>
      </c>
      <c r="BH9" s="19">
        <f>T9</f>
        <v>33</v>
      </c>
      <c r="BI9" s="19">
        <f>V9</f>
        <v>23</v>
      </c>
      <c r="BJ9" s="19">
        <f>X9</f>
        <v>31</v>
      </c>
      <c r="BK9" s="19">
        <f>Z9</f>
        <v>0</v>
      </c>
      <c r="BL9" s="19">
        <f>AB9</f>
        <v>0</v>
      </c>
      <c r="BM9" s="19">
        <f>AD9</f>
        <v>0</v>
      </c>
      <c r="BN9" s="19">
        <f t="shared" si="0"/>
        <v>0</v>
      </c>
      <c r="BO9" s="19">
        <f t="shared" si="1"/>
        <v>0</v>
      </c>
    </row>
    <row r="10" spans="1:67" ht="24" customHeight="1" x14ac:dyDescent="0.25">
      <c r="A10" s="57">
        <v>8</v>
      </c>
      <c r="B10" s="14" t="s">
        <v>41</v>
      </c>
      <c r="C10" s="16" t="s">
        <v>77</v>
      </c>
      <c r="D10" s="17" t="s">
        <v>78</v>
      </c>
      <c r="E10" s="17" t="s">
        <v>32</v>
      </c>
      <c r="F10" s="46" t="s">
        <v>0</v>
      </c>
      <c r="G10" s="43" t="s">
        <v>48</v>
      </c>
      <c r="H10" s="25"/>
      <c r="I10" s="12">
        <f>IF(H10="",0,(H10/MAX($H$3:$H$55))*$AJ$1)</f>
        <v>0</v>
      </c>
      <c r="J10" s="25"/>
      <c r="K10" s="12">
        <f>IF(J10="",0,(J10/MAX($J$3:$J$55))*$AJ$1)</f>
        <v>0</v>
      </c>
      <c r="L10" s="25">
        <v>19</v>
      </c>
      <c r="M10" s="12">
        <f>IF(L10="",0,(L10/MAX($L$3:$L$55))*$AJ$1)</f>
        <v>48.717948717948715</v>
      </c>
      <c r="N10" s="25">
        <v>16</v>
      </c>
      <c r="O10" s="12">
        <f>IF(N10="",0,(N10/MAX($N$3:$N$55))*$AJ$1)</f>
        <v>44.444444444444443</v>
      </c>
      <c r="P10" s="25">
        <v>29</v>
      </c>
      <c r="Q10" s="12">
        <f>IF(P10="",0,(P10/MAX($P$3:$P$55))*$AJ$1)</f>
        <v>67.441860465116278</v>
      </c>
      <c r="R10" s="25">
        <v>28</v>
      </c>
      <c r="S10" s="12">
        <f>IF(R10="",0,(R10/MAX($R$3:$R$55))*$AJ$1)</f>
        <v>62.222222222222221</v>
      </c>
      <c r="T10" s="25">
        <v>28</v>
      </c>
      <c r="U10" s="12">
        <f>IF(T10="",0,(T10/MAX($T$3:$T$55))*$AJ$1)</f>
        <v>73.68421052631578</v>
      </c>
      <c r="V10" s="25">
        <v>32</v>
      </c>
      <c r="W10" s="12">
        <f>IF(V10="",0,(V10/MAX($V$3:$V$55))*$AJ$1)</f>
        <v>80</v>
      </c>
      <c r="X10" s="25">
        <v>25</v>
      </c>
      <c r="Y10" s="12">
        <f>IF(X10="",0,(X10/MAX($X$3:$X$55))*$AJ$1)</f>
        <v>60.975609756097562</v>
      </c>
      <c r="Z10" s="25">
        <v>35</v>
      </c>
      <c r="AA10" s="12">
        <f>IF(Z10="",0,(Z10/MAX($Z$3:$Z$55))*$AJ$1)</f>
        <v>81.395348837209298</v>
      </c>
      <c r="AB10" s="50">
        <v>33</v>
      </c>
      <c r="AC10" s="12">
        <f>IF(AB10="",0,(AB10/MAX($AB$3:$AB$55))*$AJ$1)</f>
        <v>70.212765957446805</v>
      </c>
      <c r="AD10" s="50">
        <v>30</v>
      </c>
      <c r="AE10" s="12">
        <f>IF(AD10="",0,(AD10/MAX($AD$3:$AD$55))*$AJ$1)</f>
        <v>68.181818181818173</v>
      </c>
      <c r="AF10" s="50"/>
      <c r="AG10" s="12">
        <f>IF(AF10="",0,(AF10/MAX($AF$3:$AF$55))*$AJ$1)</f>
        <v>0</v>
      </c>
      <c r="AH10" s="50"/>
      <c r="AI10" s="12">
        <f>IF(AH10="",0,(AH10/MAX($AH$3:$AH$55))*$AJ$1)</f>
        <v>0</v>
      </c>
      <c r="AJ10" s="40">
        <f>I10+K10+M10+O10+Q10+S10+U10+W10+Y10+AA10+AC10+AE10+AG10+AI10</f>
        <v>657.27622910861919</v>
      </c>
      <c r="AK10" s="22">
        <f>(LARGE(AL10:AY10,1)+LARGE(AL10:AY10,2)+LARGE(AL10:AY10,3)+LARGE(AL10:AY10,4)+LARGE(AL10:AY10,5)+LARGE(AL10:AY10,6)+LARGE(AL10:AY10,7)+LARGE(AL10:AY10,8)+LARGE(AL10:AY10,9)+LARGE(AL10:AY10,10)+LARGE(AL10:AY10,11)+LARGE(AL10:AY10,12)+LARGE(AL10:AY10,13)+LARGE(AL10:AY10,14))-(SMALL(AL10:AY10,1)+SMALL(AL10:AY10,2)+SMALL(AL10:AY10,3)+SMALL(AL10:AY10,4)+SMALL(AL10:AY10,5))</f>
        <v>612.83178466417485</v>
      </c>
      <c r="AL10" s="20">
        <f>I10</f>
        <v>0</v>
      </c>
      <c r="AM10" s="20">
        <f>K10</f>
        <v>0</v>
      </c>
      <c r="AN10" s="20">
        <f>M10</f>
        <v>48.717948717948715</v>
      </c>
      <c r="AO10" s="20">
        <f>O10</f>
        <v>44.444444444444443</v>
      </c>
      <c r="AP10" s="20">
        <f>IF(P10="",0,Q10)</f>
        <v>67.441860465116278</v>
      </c>
      <c r="AQ10" s="20">
        <f>IF(R10="",0,S10)</f>
        <v>62.222222222222221</v>
      </c>
      <c r="AR10" s="20">
        <f>IF(T10="",0,U10)</f>
        <v>73.68421052631578</v>
      </c>
      <c r="AS10" s="20">
        <f>IF(V10="",0,W10)</f>
        <v>80</v>
      </c>
      <c r="AT10" s="20">
        <f>IF(X10="",0,Y10)</f>
        <v>60.975609756097562</v>
      </c>
      <c r="AU10" s="20">
        <f>IF(Z10="",0,AA10)</f>
        <v>81.395348837209298</v>
      </c>
      <c r="AV10" s="20">
        <f>IF(AB10="",0,AC10)</f>
        <v>70.212765957446805</v>
      </c>
      <c r="AW10" s="20">
        <f>IF(AD10="",0,AE10)</f>
        <v>68.181818181818173</v>
      </c>
      <c r="AX10" s="20">
        <f>IF(AF10="",0,AG10)</f>
        <v>0</v>
      </c>
      <c r="AY10" s="20">
        <f>IF(AH10="",0,AI10)</f>
        <v>0</v>
      </c>
      <c r="AZ10" s="51">
        <f>H10+J10+L10+N10+P10+R10+T10+V10+X10+Z10+AB10+AD10+AF10+AH10</f>
        <v>275</v>
      </c>
      <c r="BA10" s="33">
        <f>(LARGE(BB10:BO10,1)+LARGE(BB10:BO10,2)+LARGE(BB10:BO10,3)+LARGE(BB10:BO10,4)+LARGE(BB10:BO10,5)+LARGE(BB10:BO10,6)+LARGE(BB10:BO10,7)+LARGE(BB10:BO10,8)+LARGE(BB10:BO10,9)+LARGE(BB10:BO10,10)+LARGE(BB10:BO10,11)+LARGE(BB10:BO10,12)+LARGE(BB10:BO10,13)+LARGE(BB10:BO10,14))-(SMALL(BB10:BO10,1)+SMALL(BB10:BO10,2)+SMALL(BB10:BO10,3)+SMALL(BB10:BO10,4)+SMALL(BB10:BO10,5))</f>
        <v>259</v>
      </c>
      <c r="BB10" s="19">
        <f>H10</f>
        <v>0</v>
      </c>
      <c r="BC10" s="19">
        <f>J10</f>
        <v>0</v>
      </c>
      <c r="BD10" s="19">
        <f>L10</f>
        <v>19</v>
      </c>
      <c r="BE10" s="19">
        <f>N10</f>
        <v>16</v>
      </c>
      <c r="BF10" s="19">
        <f>P10</f>
        <v>29</v>
      </c>
      <c r="BG10" s="19">
        <f>R10</f>
        <v>28</v>
      </c>
      <c r="BH10" s="19">
        <f>T10</f>
        <v>28</v>
      </c>
      <c r="BI10" s="19">
        <f>V10</f>
        <v>32</v>
      </c>
      <c r="BJ10" s="19">
        <f>X10</f>
        <v>25</v>
      </c>
      <c r="BK10" s="19">
        <f>Z10</f>
        <v>35</v>
      </c>
      <c r="BL10" s="19">
        <f>AB10</f>
        <v>33</v>
      </c>
      <c r="BM10" s="19">
        <f>AD10</f>
        <v>30</v>
      </c>
      <c r="BN10" s="19">
        <f t="shared" si="0"/>
        <v>0</v>
      </c>
      <c r="BO10" s="19">
        <f t="shared" si="1"/>
        <v>0</v>
      </c>
    </row>
    <row r="11" spans="1:67" ht="24" customHeight="1" x14ac:dyDescent="0.25">
      <c r="A11" s="57">
        <v>9</v>
      </c>
      <c r="B11" s="15" t="s">
        <v>65</v>
      </c>
      <c r="C11" s="16" t="s">
        <v>109</v>
      </c>
      <c r="D11" s="17" t="s">
        <v>47</v>
      </c>
      <c r="E11" s="17" t="s">
        <v>32</v>
      </c>
      <c r="F11" s="46" t="s">
        <v>0</v>
      </c>
      <c r="G11" s="43" t="s">
        <v>48</v>
      </c>
      <c r="H11" s="25">
        <v>28</v>
      </c>
      <c r="I11" s="12">
        <f>IF(H11="",0,(H11/MAX($H$3:$H$55))*$AJ$1)</f>
        <v>68.292682926829272</v>
      </c>
      <c r="J11" s="25">
        <v>27</v>
      </c>
      <c r="K11" s="12">
        <f>IF(J11="",0,(J11/MAX($J$3:$J$55))*$AJ$1)</f>
        <v>61.363636363636367</v>
      </c>
      <c r="L11" s="25">
        <v>13</v>
      </c>
      <c r="M11" s="12">
        <f>IF(L11="",0,(L11/MAX($L$3:$L$55))*$AJ$1)</f>
        <v>33.333333333333329</v>
      </c>
      <c r="N11" s="25">
        <v>18</v>
      </c>
      <c r="O11" s="12">
        <f>IF(N11="",0,(N11/MAX($N$3:$N$55))*$AJ$1)</f>
        <v>50</v>
      </c>
      <c r="P11" s="25">
        <v>28</v>
      </c>
      <c r="Q11" s="12">
        <f>IF(P11="",0,(P11/MAX($P$3:$P$55))*$AJ$1)</f>
        <v>65.116279069767444</v>
      </c>
      <c r="R11" s="25">
        <v>25</v>
      </c>
      <c r="S11" s="12">
        <f>IF(R11="",0,(R11/MAX($R$3:$R$55))*$AJ$1)</f>
        <v>55.555555555555557</v>
      </c>
      <c r="T11" s="25">
        <v>25</v>
      </c>
      <c r="U11" s="12">
        <f>IF(T11="",0,(T11/MAX($T$3:$T$55))*$AJ$1)</f>
        <v>65.789473684210535</v>
      </c>
      <c r="V11" s="25">
        <v>26</v>
      </c>
      <c r="W11" s="12">
        <f>IF(V11="",0,(V11/MAX($V$3:$V$55))*$AJ$1)</f>
        <v>65</v>
      </c>
      <c r="X11" s="25">
        <v>26</v>
      </c>
      <c r="Y11" s="12">
        <f>IF(X11="",0,(X11/MAX($X$3:$X$55))*$AJ$1)</f>
        <v>63.414634146341463</v>
      </c>
      <c r="Z11" s="25">
        <v>25</v>
      </c>
      <c r="AA11" s="12">
        <f>IF(Z11="",0,(Z11/MAX($Z$3:$Z$55))*$AJ$1)</f>
        <v>58.139534883720934</v>
      </c>
      <c r="AB11" s="50"/>
      <c r="AC11" s="12">
        <f>IF(AB11="",0,(AB11/MAX($AB$3:$AB$55))*$AJ$1)</f>
        <v>0</v>
      </c>
      <c r="AD11" s="50"/>
      <c r="AE11" s="12">
        <f>IF(AD11="",0,(AD11/MAX($AD$3:$AD$55))*$AJ$1)</f>
        <v>0</v>
      </c>
      <c r="AF11" s="50"/>
      <c r="AG11" s="12">
        <f>IF(AF11="",0,(AF11/MAX($AF$3:$AF$55))*$AJ$1)</f>
        <v>0</v>
      </c>
      <c r="AH11" s="50"/>
      <c r="AI11" s="12">
        <f>IF(AH11="",0,(AH11/MAX($AH$3:$AH$55))*$AJ$1)</f>
        <v>0</v>
      </c>
      <c r="AJ11" s="40">
        <f>I11+K11+M11+O11+Q11+S11+U11+W11+Y11+AA11+AC11+AE11+AG11+AI11</f>
        <v>586.00512996339478</v>
      </c>
      <c r="AK11" s="22">
        <f>(LARGE(AL11:AY11,1)+LARGE(AL11:AY11,2)+LARGE(AL11:AY11,3)+LARGE(AL11:AY11,4)+LARGE(AL11:AY11,5)+LARGE(AL11:AY11,6)+LARGE(AL11:AY11,7)+LARGE(AL11:AY11,8)+LARGE(AL11:AY11,9)+LARGE(AL11:AY11,10)+LARGE(AL11:AY11,11)+LARGE(AL11:AY11,12)+LARGE(AL11:AY11,13)+LARGE(AL11:AY11,14))-(SMALL(AL11:AY11,1)+SMALL(AL11:AY11,2)+SMALL(AL11:AY11,3)+SMALL(AL11:AY11,4)+SMALL(AL11:AY11,5))</f>
        <v>552.67179663006164</v>
      </c>
      <c r="AL11" s="20">
        <f>I11</f>
        <v>68.292682926829272</v>
      </c>
      <c r="AM11" s="20">
        <f>K11</f>
        <v>61.363636363636367</v>
      </c>
      <c r="AN11" s="20">
        <f>M11</f>
        <v>33.333333333333329</v>
      </c>
      <c r="AO11" s="20">
        <f>O11</f>
        <v>50</v>
      </c>
      <c r="AP11" s="20">
        <f>IF(P11="",0,Q11)</f>
        <v>65.116279069767444</v>
      </c>
      <c r="AQ11" s="20">
        <f>IF(R11="",0,S11)</f>
        <v>55.555555555555557</v>
      </c>
      <c r="AR11" s="20">
        <f>IF(T11="",0,U11)</f>
        <v>65.789473684210535</v>
      </c>
      <c r="AS11" s="20">
        <f>IF(V11="",0,W11)</f>
        <v>65</v>
      </c>
      <c r="AT11" s="20">
        <f>IF(X11="",0,Y11)</f>
        <v>63.414634146341463</v>
      </c>
      <c r="AU11" s="20">
        <f>IF(Z11="",0,AA11)</f>
        <v>58.139534883720934</v>
      </c>
      <c r="AV11" s="20">
        <f>IF(AB11="",0,AC11)</f>
        <v>0</v>
      </c>
      <c r="AW11" s="20">
        <f>IF(AD11="",0,AE11)</f>
        <v>0</v>
      </c>
      <c r="AX11" s="20">
        <f>IF(AF11="",0,AG11)</f>
        <v>0</v>
      </c>
      <c r="AY11" s="20">
        <f>IF(AH11="",0,AI11)</f>
        <v>0</v>
      </c>
      <c r="AZ11" s="51">
        <f>H11+J11+L11+N11+P11+R11+T11+V11+X11+Z11+AB11+AD11+AF11+AH11</f>
        <v>241</v>
      </c>
      <c r="BA11" s="33">
        <f>(LARGE(BB11:BO11,1)+LARGE(BB11:BO11,2)+LARGE(BB11:BO11,3)+LARGE(BB11:BO11,4)+LARGE(BB11:BO11,5)+LARGE(BB11:BO11,6)+LARGE(BB11:BO11,7)+LARGE(BB11:BO11,8)+LARGE(BB11:BO11,9)+LARGE(BB11:BO11,10)+LARGE(BB11:BO11,11)+LARGE(BB11:BO11,12)+LARGE(BB11:BO11,13)+LARGE(BB11:BO11,14))-(SMALL(BB11:BO11,1)+SMALL(BB11:BO11,2)+SMALL(BB11:BO11,3)+SMALL(BB11:BO11,4)+SMALL(BB11:BO11,5))</f>
        <v>228</v>
      </c>
      <c r="BB11" s="19">
        <f>H11</f>
        <v>28</v>
      </c>
      <c r="BC11" s="19">
        <f>J11</f>
        <v>27</v>
      </c>
      <c r="BD11" s="19">
        <f>L11</f>
        <v>13</v>
      </c>
      <c r="BE11" s="19">
        <f>N11</f>
        <v>18</v>
      </c>
      <c r="BF11" s="19">
        <f>P11</f>
        <v>28</v>
      </c>
      <c r="BG11" s="19">
        <f>R11</f>
        <v>25</v>
      </c>
      <c r="BH11" s="19">
        <f>T11</f>
        <v>25</v>
      </c>
      <c r="BI11" s="19">
        <f>V11</f>
        <v>26</v>
      </c>
      <c r="BJ11" s="19">
        <f>X11</f>
        <v>26</v>
      </c>
      <c r="BK11" s="19">
        <f>Z11</f>
        <v>25</v>
      </c>
      <c r="BL11" s="19">
        <f>AB11</f>
        <v>0</v>
      </c>
      <c r="BM11" s="19">
        <f>AD11</f>
        <v>0</v>
      </c>
      <c r="BN11" s="19">
        <f t="shared" si="0"/>
        <v>0</v>
      </c>
      <c r="BO11" s="19">
        <f t="shared" si="1"/>
        <v>0</v>
      </c>
    </row>
    <row r="12" spans="1:67" ht="24" customHeight="1" x14ac:dyDescent="0.25">
      <c r="A12" s="57">
        <v>10</v>
      </c>
      <c r="B12" s="14" t="s">
        <v>36</v>
      </c>
      <c r="C12" s="16" t="s">
        <v>79</v>
      </c>
      <c r="D12" s="17" t="s">
        <v>80</v>
      </c>
      <c r="E12" s="17" t="s">
        <v>32</v>
      </c>
      <c r="F12" s="46" t="s">
        <v>0</v>
      </c>
      <c r="G12" s="43" t="s">
        <v>48</v>
      </c>
      <c r="H12" s="25"/>
      <c r="I12" s="12">
        <f>IF(H12="",0,(H12/MAX($H$3:$H$55))*$AJ$1)</f>
        <v>0</v>
      </c>
      <c r="J12" s="25"/>
      <c r="K12" s="12">
        <f>IF(J12="",0,(J12/MAX($J$3:$J$55))*$AJ$1)</f>
        <v>0</v>
      </c>
      <c r="L12" s="25">
        <v>38</v>
      </c>
      <c r="M12" s="12">
        <f>IF(L12="",0,(L12/MAX($L$3:$L$55))*$AJ$1)</f>
        <v>97.435897435897431</v>
      </c>
      <c r="N12" s="25">
        <v>28</v>
      </c>
      <c r="O12" s="12">
        <f>IF(N12="",0,(N12/MAX($N$3:$N$55))*$AJ$1)</f>
        <v>77.777777777777786</v>
      </c>
      <c r="P12" s="25"/>
      <c r="Q12" s="12">
        <f>IF(P12="",0,(P12/MAX($P$3:$P$55))*$AJ$1)</f>
        <v>0</v>
      </c>
      <c r="R12" s="25"/>
      <c r="S12" s="12">
        <f>IF(R12="",0,(R12/MAX($R$3:$R$55))*$AJ$1)</f>
        <v>0</v>
      </c>
      <c r="T12" s="25">
        <v>31</v>
      </c>
      <c r="U12" s="12">
        <f>IF(T12="",0,(T12/MAX($T$3:$T$55))*$AJ$1)</f>
        <v>81.578947368421055</v>
      </c>
      <c r="V12" s="25">
        <v>35</v>
      </c>
      <c r="W12" s="12">
        <f>IF(V12="",0,(V12/MAX($V$3:$V$55))*$AJ$1)</f>
        <v>87.5</v>
      </c>
      <c r="X12" s="25"/>
      <c r="Y12" s="12">
        <f>IF(X12="",0,(X12/MAX($X$3:$X$55))*$AJ$1)</f>
        <v>0</v>
      </c>
      <c r="Z12" s="25"/>
      <c r="AA12" s="12">
        <f>IF(Z12="",0,(Z12/MAX($Z$3:$Z$55))*$AJ$1)</f>
        <v>0</v>
      </c>
      <c r="AB12" s="50">
        <v>38</v>
      </c>
      <c r="AC12" s="12">
        <f>IF(AB12="",0,(AB12/MAX($AB$3:$AB$55))*$AJ$1)</f>
        <v>80.851063829787222</v>
      </c>
      <c r="AD12" s="50">
        <v>39</v>
      </c>
      <c r="AE12" s="12">
        <f>IF(AD12="",0,(AD12/MAX($AD$3:$AD$55))*$AJ$1)</f>
        <v>88.63636363636364</v>
      </c>
      <c r="AF12" s="50"/>
      <c r="AG12" s="12">
        <f>IF(AF12="",0,(AF12/MAX($AF$3:$AF$55))*$AJ$1)</f>
        <v>0</v>
      </c>
      <c r="AH12" s="50"/>
      <c r="AI12" s="12">
        <f>IF(AH12="",0,(AH12/MAX($AH$3:$AH$55))*$AJ$1)</f>
        <v>0</v>
      </c>
      <c r="AJ12" s="40">
        <f>I12+K12+M12+O12+Q12+S12+U12+W12+Y12+AA12+AC12+AE12+AG12+AI12</f>
        <v>513.78005004824718</v>
      </c>
      <c r="AK12" s="22">
        <f>(LARGE(AL12:AY12,1)+LARGE(AL12:AY12,2)+LARGE(AL12:AY12,3)+LARGE(AL12:AY12,4)+LARGE(AL12:AY12,5)+LARGE(AL12:AY12,6)+LARGE(AL12:AY12,7)+LARGE(AL12:AY12,8)+LARGE(AL12:AY12,9)+LARGE(AL12:AY12,10)+LARGE(AL12:AY12,11)+LARGE(AL12:AY12,12)+LARGE(AL12:AY12,13)+LARGE(AL12:AY12,14))-(SMALL(AL12:AY12,1)+SMALL(AL12:AY12,2)+SMALL(AL12:AY12,3)+SMALL(AL12:AY12,4)+SMALL(AL12:AY12,5))</f>
        <v>513.78005004824718</v>
      </c>
      <c r="AL12" s="20">
        <f>I12</f>
        <v>0</v>
      </c>
      <c r="AM12" s="20">
        <f>K12</f>
        <v>0</v>
      </c>
      <c r="AN12" s="20">
        <f>M12</f>
        <v>97.435897435897431</v>
      </c>
      <c r="AO12" s="20">
        <f>O12</f>
        <v>77.777777777777786</v>
      </c>
      <c r="AP12" s="20">
        <f>IF(P12="",0,Q12)</f>
        <v>0</v>
      </c>
      <c r="AQ12" s="20">
        <f>IF(R12="",0,S12)</f>
        <v>0</v>
      </c>
      <c r="AR12" s="20">
        <f>IF(T12="",0,U12)</f>
        <v>81.578947368421055</v>
      </c>
      <c r="AS12" s="20">
        <f>IF(V12="",0,W12)</f>
        <v>87.5</v>
      </c>
      <c r="AT12" s="20">
        <f>IF(X12="",0,Y12)</f>
        <v>0</v>
      </c>
      <c r="AU12" s="20">
        <f>IF(Z12="",0,AA12)</f>
        <v>0</v>
      </c>
      <c r="AV12" s="20">
        <f>IF(AB12="",0,AC12)</f>
        <v>80.851063829787222</v>
      </c>
      <c r="AW12" s="20">
        <f>IF(AD12="",0,AE12)</f>
        <v>88.63636363636364</v>
      </c>
      <c r="AX12" s="20">
        <f>IF(AF12="",0,AG12)</f>
        <v>0</v>
      </c>
      <c r="AY12" s="20">
        <f>IF(AH12="",0,AI12)</f>
        <v>0</v>
      </c>
      <c r="AZ12" s="51">
        <f>H12+J12+L12+N12+P12+R12+T12+V12+X12+Z12+AB12+AD12+AF12+AH12</f>
        <v>209</v>
      </c>
      <c r="BA12" s="33">
        <f>(LARGE(BB12:BO12,1)+LARGE(BB12:BO12,2)+LARGE(BB12:BO12,3)+LARGE(BB12:BO12,4)+LARGE(BB12:BO12,5)+LARGE(BB12:BO12,6)+LARGE(BB12:BO12,7)+LARGE(BB12:BO12,8)+LARGE(BB12:BO12,9)+LARGE(BB12:BO12,10)+LARGE(BB12:BO12,11)+LARGE(BB12:BO12,12)+LARGE(BB12:BO12,13)+LARGE(BB12:BO12,14))-(SMALL(BB12:BO12,1)+SMALL(BB12:BO12,2)+SMALL(BB12:BO12,3)+SMALL(BB12:BO12,4)+SMALL(BB12:BO12,5))</f>
        <v>209</v>
      </c>
      <c r="BB12" s="19">
        <f>H12</f>
        <v>0</v>
      </c>
      <c r="BC12" s="19">
        <f>J12</f>
        <v>0</v>
      </c>
      <c r="BD12" s="19">
        <f>L12</f>
        <v>38</v>
      </c>
      <c r="BE12" s="19">
        <f>N12</f>
        <v>28</v>
      </c>
      <c r="BF12" s="19">
        <f>P12</f>
        <v>0</v>
      </c>
      <c r="BG12" s="19">
        <f>R12</f>
        <v>0</v>
      </c>
      <c r="BH12" s="19">
        <f>T12</f>
        <v>31</v>
      </c>
      <c r="BI12" s="19">
        <f>V12</f>
        <v>35</v>
      </c>
      <c r="BJ12" s="19">
        <f>X12</f>
        <v>0</v>
      </c>
      <c r="BK12" s="19">
        <f>Z12</f>
        <v>0</v>
      </c>
      <c r="BL12" s="19">
        <f>AB12</f>
        <v>38</v>
      </c>
      <c r="BM12" s="19">
        <f>AD12</f>
        <v>39</v>
      </c>
      <c r="BN12" s="19">
        <f t="shared" si="0"/>
        <v>0</v>
      </c>
      <c r="BO12" s="19">
        <f t="shared" si="1"/>
        <v>0</v>
      </c>
    </row>
    <row r="13" spans="1:67" ht="24" customHeight="1" x14ac:dyDescent="0.25">
      <c r="A13" s="57">
        <v>11</v>
      </c>
      <c r="B13" s="15" t="s">
        <v>67</v>
      </c>
      <c r="C13" s="16" t="s">
        <v>143</v>
      </c>
      <c r="D13" s="17" t="s">
        <v>47</v>
      </c>
      <c r="E13" s="17" t="s">
        <v>26</v>
      </c>
      <c r="F13" s="46" t="s">
        <v>49</v>
      </c>
      <c r="G13" s="43" t="s">
        <v>48</v>
      </c>
      <c r="H13" s="25">
        <v>23</v>
      </c>
      <c r="I13" s="12">
        <f>IF(H13="",0,(H13/MAX($H$3:$H$55))*$AJ$1)</f>
        <v>56.09756097560976</v>
      </c>
      <c r="J13" s="25">
        <v>25</v>
      </c>
      <c r="K13" s="12">
        <f>IF(J13="",0,(J13/MAX($J$3:$J$55))*$AJ$1)</f>
        <v>56.81818181818182</v>
      </c>
      <c r="L13" s="25">
        <v>17</v>
      </c>
      <c r="M13" s="12">
        <f>IF(L13="",0,(L13/MAX($L$3:$L$55))*$AJ$1)</f>
        <v>43.589743589743591</v>
      </c>
      <c r="N13" s="25">
        <v>16</v>
      </c>
      <c r="O13" s="12">
        <f>IF(N13="",0,(N13/MAX($N$3:$N$55))*$AJ$1)</f>
        <v>44.444444444444443</v>
      </c>
      <c r="P13" s="25">
        <v>15</v>
      </c>
      <c r="Q13" s="12">
        <f>IF(P13="",0,(P13/MAX($P$3:$P$55))*$AJ$1)</f>
        <v>34.883720930232556</v>
      </c>
      <c r="R13" s="25">
        <v>17</v>
      </c>
      <c r="S13" s="12">
        <f>IF(R13="",0,(R13/MAX($R$3:$R$55))*$AJ$1)</f>
        <v>37.777777777777779</v>
      </c>
      <c r="T13" s="25">
        <v>26</v>
      </c>
      <c r="U13" s="12">
        <f>IF(T13="",0,(T13/MAX($T$3:$T$55))*$AJ$1)</f>
        <v>68.421052631578945</v>
      </c>
      <c r="V13" s="25">
        <v>25</v>
      </c>
      <c r="W13" s="12">
        <f>IF(V13="",0,(V13/MAX($V$3:$V$55))*$AJ$1)</f>
        <v>62.5</v>
      </c>
      <c r="X13" s="25">
        <v>25</v>
      </c>
      <c r="Y13" s="12">
        <f>IF(X13="",0,(X13/MAX($X$3:$X$55))*$AJ$1)</f>
        <v>60.975609756097562</v>
      </c>
      <c r="Z13" s="25">
        <v>25</v>
      </c>
      <c r="AA13" s="12">
        <f>IF(Z13="",0,(Z13/MAX($Z$3:$Z$55))*$AJ$1)</f>
        <v>58.139534883720934</v>
      </c>
      <c r="AB13" s="50"/>
      <c r="AC13" s="12">
        <f>IF(AB13="",0,(AB13/MAX($AB$3:$AB$55))*$AJ$1)</f>
        <v>0</v>
      </c>
      <c r="AD13" s="50"/>
      <c r="AE13" s="12">
        <f>IF(AD13="",0,(AD13/MAX($AD$3:$AD$55))*$AJ$1)</f>
        <v>0</v>
      </c>
      <c r="AF13" s="50"/>
      <c r="AG13" s="12">
        <f>IF(AF13="",0,(AF13/MAX($AF$3:$AF$55))*$AJ$1)</f>
        <v>0</v>
      </c>
      <c r="AH13" s="50"/>
      <c r="AI13" s="12">
        <f>IF(AH13="",0,(AH13/MAX($AH$3:$AH$55))*$AJ$1)</f>
        <v>0</v>
      </c>
      <c r="AJ13" s="40">
        <f>I13+K13+M13+O13+Q13+S13+U13+W13+Y13+AA13+AC13+AE13+AG13+AI13</f>
        <v>523.6476268073875</v>
      </c>
      <c r="AK13" s="22">
        <f>(LARGE(AL13:AY13,1)+LARGE(AL13:AY13,2)+LARGE(AL13:AY13,3)+LARGE(AL13:AY13,4)+LARGE(AL13:AY13,5)+LARGE(AL13:AY13,6)+LARGE(AL13:AY13,7)+LARGE(AL13:AY13,8)+LARGE(AL13:AY13,9)+LARGE(AL13:AY13,10)+LARGE(AL13:AY13,11)+LARGE(AL13:AY13,12)+LARGE(AL13:AY13,13)+LARGE(AL13:AY13,14))-(SMALL(AL13:AY13,1)+SMALL(AL13:AY13,2)+SMALL(AL13:AY13,3)+SMALL(AL13:AY13,4)+SMALL(AL13:AY13,5))</f>
        <v>488.7639058771548</v>
      </c>
      <c r="AL13" s="20">
        <f>I13</f>
        <v>56.09756097560976</v>
      </c>
      <c r="AM13" s="20">
        <f>K13</f>
        <v>56.81818181818182</v>
      </c>
      <c r="AN13" s="20">
        <f>M13</f>
        <v>43.589743589743591</v>
      </c>
      <c r="AO13" s="20">
        <f>O13</f>
        <v>44.444444444444443</v>
      </c>
      <c r="AP13" s="20">
        <f>IF(P13="",0,Q13)</f>
        <v>34.883720930232556</v>
      </c>
      <c r="AQ13" s="20">
        <f>IF(R13="",0,S13)</f>
        <v>37.777777777777779</v>
      </c>
      <c r="AR13" s="20">
        <f>IF(T13="",0,U13)</f>
        <v>68.421052631578945</v>
      </c>
      <c r="AS13" s="20">
        <f>IF(V13="",0,W13)</f>
        <v>62.5</v>
      </c>
      <c r="AT13" s="20">
        <f>IF(X13="",0,Y13)</f>
        <v>60.975609756097562</v>
      </c>
      <c r="AU13" s="20">
        <f>IF(Z13="",0,AA13)</f>
        <v>58.139534883720934</v>
      </c>
      <c r="AV13" s="20">
        <f>IF(AB13="",0,AC13)</f>
        <v>0</v>
      </c>
      <c r="AW13" s="20">
        <f>IF(AD13="",0,AE13)</f>
        <v>0</v>
      </c>
      <c r="AX13" s="20">
        <f>IF(AF13="",0,AG13)</f>
        <v>0</v>
      </c>
      <c r="AY13" s="20">
        <f>IF(AH13="",0,AI13)</f>
        <v>0</v>
      </c>
      <c r="AZ13" s="51">
        <f>H13+J13+L13+N13+P13+R13+T13+V13+X13+Z13+AB13+AD13+AF13+AH13</f>
        <v>214</v>
      </c>
      <c r="BA13" s="33">
        <f>(LARGE(BB13:BO13,1)+LARGE(BB13:BO13,2)+LARGE(BB13:BO13,3)+LARGE(BB13:BO13,4)+LARGE(BB13:BO13,5)+LARGE(BB13:BO13,6)+LARGE(BB13:BO13,7)+LARGE(BB13:BO13,8)+LARGE(BB13:BO13,9)+LARGE(BB13:BO13,10)+LARGE(BB13:BO13,11)+LARGE(BB13:BO13,12)+LARGE(BB13:BO13,13)+LARGE(BB13:BO13,14))-(SMALL(BB13:BO13,1)+SMALL(BB13:BO13,2)+SMALL(BB13:BO13,3)+SMALL(BB13:BO13,4)+SMALL(BB13:BO13,5))</f>
        <v>199</v>
      </c>
      <c r="BB13" s="19">
        <f>H13</f>
        <v>23</v>
      </c>
      <c r="BC13" s="19">
        <f>J13</f>
        <v>25</v>
      </c>
      <c r="BD13" s="19">
        <f>L13</f>
        <v>17</v>
      </c>
      <c r="BE13" s="19">
        <f>N13</f>
        <v>16</v>
      </c>
      <c r="BF13" s="19">
        <f>P13</f>
        <v>15</v>
      </c>
      <c r="BG13" s="19">
        <f>R13</f>
        <v>17</v>
      </c>
      <c r="BH13" s="19">
        <f>T13</f>
        <v>26</v>
      </c>
      <c r="BI13" s="19">
        <f>V13</f>
        <v>25</v>
      </c>
      <c r="BJ13" s="19">
        <f>X13</f>
        <v>25</v>
      </c>
      <c r="BK13" s="19">
        <f>Z13</f>
        <v>25</v>
      </c>
      <c r="BL13" s="19">
        <f>AB13</f>
        <v>0</v>
      </c>
      <c r="BM13" s="19">
        <f>AD13</f>
        <v>0</v>
      </c>
      <c r="BN13" s="19">
        <f t="shared" si="0"/>
        <v>0</v>
      </c>
      <c r="BO13" s="19">
        <f t="shared" si="1"/>
        <v>0</v>
      </c>
    </row>
    <row r="14" spans="1:67" ht="24" customHeight="1" x14ac:dyDescent="0.25">
      <c r="A14" s="57">
        <v>12</v>
      </c>
      <c r="B14" s="15" t="s">
        <v>69</v>
      </c>
      <c r="C14" s="16" t="s">
        <v>163</v>
      </c>
      <c r="D14" s="17" t="s">
        <v>164</v>
      </c>
      <c r="E14" s="17" t="s">
        <v>26</v>
      </c>
      <c r="F14" s="46" t="s">
        <v>0</v>
      </c>
      <c r="G14" s="43" t="s">
        <v>48</v>
      </c>
      <c r="H14" s="25"/>
      <c r="I14" s="12">
        <f>IF(H14="",0,(H14/MAX($H$3:$H$55))*$AJ$1)</f>
        <v>0</v>
      </c>
      <c r="J14" s="25">
        <v>28</v>
      </c>
      <c r="K14" s="12">
        <f>IF(J14="",0,(J14/MAX($J$3:$J$55))*$AJ$1)</f>
        <v>63.636363636363633</v>
      </c>
      <c r="L14" s="25">
        <v>26</v>
      </c>
      <c r="M14" s="12">
        <f>IF(L14="",0,(L14/MAX($L$3:$L$55))*$AJ$1)</f>
        <v>66.666666666666657</v>
      </c>
      <c r="N14" s="25">
        <v>30</v>
      </c>
      <c r="O14" s="12">
        <f>IF(N14="",0,(N14/MAX($N$3:$N$55))*$AJ$1)</f>
        <v>83.333333333333343</v>
      </c>
      <c r="P14" s="25"/>
      <c r="Q14" s="12">
        <f>IF(P14="",0,(P14/MAX($P$3:$P$55))*$AJ$1)</f>
        <v>0</v>
      </c>
      <c r="R14" s="25"/>
      <c r="S14" s="12">
        <f>IF(R14="",0,(R14/MAX($R$3:$R$55))*$AJ$1)</f>
        <v>0</v>
      </c>
      <c r="T14" s="25">
        <v>22</v>
      </c>
      <c r="U14" s="12">
        <f>IF(T14="",0,(T14/MAX($T$3:$T$55))*$AJ$1)</f>
        <v>57.894736842105267</v>
      </c>
      <c r="V14" s="25">
        <v>29</v>
      </c>
      <c r="W14" s="12">
        <f>IF(V14="",0,(V14/MAX($V$3:$V$55))*$AJ$1)</f>
        <v>72.5</v>
      </c>
      <c r="X14" s="25"/>
      <c r="Y14" s="12">
        <f>IF(X14="",0,(X14/MAX($X$3:$X$55))*$AJ$1)</f>
        <v>0</v>
      </c>
      <c r="Z14" s="25"/>
      <c r="AA14" s="12">
        <f>IF(Z14="",0,(Z14/MAX($Z$3:$Z$55))*$AJ$1)</f>
        <v>0</v>
      </c>
      <c r="AB14" s="50">
        <v>25</v>
      </c>
      <c r="AC14" s="12">
        <f>IF(AB14="",0,(AB14/MAX($AB$3:$AB$55))*$AJ$1)</f>
        <v>53.191489361702125</v>
      </c>
      <c r="AD14" s="50">
        <v>27</v>
      </c>
      <c r="AE14" s="12">
        <f>IF(AD14="",0,(AD14/MAX($AD$3:$AD$55))*$AJ$1)</f>
        <v>61.363636363636367</v>
      </c>
      <c r="AF14" s="50"/>
      <c r="AG14" s="12">
        <f>IF(AF14="",0,(AF14/MAX($AF$3:$AF$55))*$AJ$1)</f>
        <v>0</v>
      </c>
      <c r="AH14" s="50"/>
      <c r="AI14" s="12">
        <f>IF(AH14="",0,(AH14/MAX($AH$3:$AH$55))*$AJ$1)</f>
        <v>0</v>
      </c>
      <c r="AJ14" s="40">
        <f>I14+K14+M14+O14+Q14+S14+U14+W14+Y14+AA14+AC14+AE14+AG14+AI14</f>
        <v>458.58622620380737</v>
      </c>
      <c r="AK14" s="22">
        <f>(LARGE(AL14:AY14,1)+LARGE(AL14:AY14,2)+LARGE(AL14:AY14,3)+LARGE(AL14:AY14,4)+LARGE(AL14:AY14,5)+LARGE(AL14:AY14,6)+LARGE(AL14:AY14,7)+LARGE(AL14:AY14,8)+LARGE(AL14:AY14,9)+LARGE(AL14:AY14,10)+LARGE(AL14:AY14,11)+LARGE(AL14:AY14,12)+LARGE(AL14:AY14,13)+LARGE(AL14:AY14,14))-(SMALL(AL14:AY14,1)+SMALL(AL14:AY14,2)+SMALL(AL14:AY14,3)+SMALL(AL14:AY14,4)+SMALL(AL14:AY14,5))</f>
        <v>458.58622620380737</v>
      </c>
      <c r="AL14" s="20">
        <f>I14</f>
        <v>0</v>
      </c>
      <c r="AM14" s="20">
        <f>K14</f>
        <v>63.636363636363633</v>
      </c>
      <c r="AN14" s="20">
        <f>M14</f>
        <v>66.666666666666657</v>
      </c>
      <c r="AO14" s="20">
        <f>O14</f>
        <v>83.333333333333343</v>
      </c>
      <c r="AP14" s="20">
        <f>IF(P14="",0,Q14)</f>
        <v>0</v>
      </c>
      <c r="AQ14" s="20">
        <f>IF(R14="",0,S14)</f>
        <v>0</v>
      </c>
      <c r="AR14" s="20">
        <f>IF(T14="",0,U14)</f>
        <v>57.894736842105267</v>
      </c>
      <c r="AS14" s="20">
        <f>IF(V14="",0,W14)</f>
        <v>72.5</v>
      </c>
      <c r="AT14" s="20">
        <f>IF(X14="",0,Y14)</f>
        <v>0</v>
      </c>
      <c r="AU14" s="20">
        <f>IF(Z14="",0,AA14)</f>
        <v>0</v>
      </c>
      <c r="AV14" s="20">
        <f>IF(AB14="",0,AC14)</f>
        <v>53.191489361702125</v>
      </c>
      <c r="AW14" s="20">
        <f>IF(AD14="",0,AE14)</f>
        <v>61.363636363636367</v>
      </c>
      <c r="AX14" s="20">
        <f>IF(AF14="",0,AG14)</f>
        <v>0</v>
      </c>
      <c r="AY14" s="20">
        <f>IF(AH14="",0,AI14)</f>
        <v>0</v>
      </c>
      <c r="AZ14" s="51">
        <f>H14+J14+L14+N14+P14+R14+T14+V14+X14+Z14+AB14+AD14+AF14+AH14</f>
        <v>187</v>
      </c>
      <c r="BA14" s="33">
        <f>(LARGE(BB14:BO14,1)+LARGE(BB14:BO14,2)+LARGE(BB14:BO14,3)+LARGE(BB14:BO14,4)+LARGE(BB14:BO14,5)+LARGE(BB14:BO14,6)+LARGE(BB14:BO14,7)+LARGE(BB14:BO14,8)+LARGE(BB14:BO14,9)+LARGE(BB14:BO14,10)+LARGE(BB14:BO14,11)+LARGE(BB14:BO14,12)+LARGE(BB14:BO14,13)+LARGE(BB14:BO14,14))-(SMALL(BB14:BO14,1)+SMALL(BB14:BO14,2)+SMALL(BB14:BO14,3)+SMALL(BB14:BO14,4)+SMALL(BB14:BO14,5))</f>
        <v>187</v>
      </c>
      <c r="BB14" s="19">
        <f>H14</f>
        <v>0</v>
      </c>
      <c r="BC14" s="19">
        <f>J14</f>
        <v>28</v>
      </c>
      <c r="BD14" s="19">
        <f>L14</f>
        <v>26</v>
      </c>
      <c r="BE14" s="19">
        <f>N14</f>
        <v>30</v>
      </c>
      <c r="BF14" s="19">
        <f>P14</f>
        <v>0</v>
      </c>
      <c r="BG14" s="19">
        <f>R14</f>
        <v>0</v>
      </c>
      <c r="BH14" s="19">
        <f>T14</f>
        <v>22</v>
      </c>
      <c r="BI14" s="19">
        <f>V14</f>
        <v>29</v>
      </c>
      <c r="BJ14" s="19">
        <f>X14</f>
        <v>0</v>
      </c>
      <c r="BK14" s="19">
        <f>Z14</f>
        <v>0</v>
      </c>
      <c r="BL14" s="19">
        <f>AB14</f>
        <v>25</v>
      </c>
      <c r="BM14" s="19">
        <f>AD14</f>
        <v>27</v>
      </c>
      <c r="BN14" s="19">
        <f t="shared" si="0"/>
        <v>0</v>
      </c>
      <c r="BO14" s="19">
        <f t="shared" si="1"/>
        <v>0</v>
      </c>
    </row>
    <row r="15" spans="1:67" ht="24" customHeight="1" x14ac:dyDescent="0.25">
      <c r="A15" s="57">
        <v>13</v>
      </c>
      <c r="B15" s="15" t="s">
        <v>38</v>
      </c>
      <c r="C15" s="16" t="s">
        <v>39</v>
      </c>
      <c r="D15" s="17" t="s">
        <v>21</v>
      </c>
      <c r="E15" s="17" t="s">
        <v>32</v>
      </c>
      <c r="F15" s="46" t="s">
        <v>0</v>
      </c>
      <c r="G15" s="43" t="s">
        <v>48</v>
      </c>
      <c r="H15" s="25"/>
      <c r="I15" s="12">
        <f>IF(H15="",0,(H15/MAX($H$3:$H$55))*$AJ$1)</f>
        <v>0</v>
      </c>
      <c r="J15" s="25"/>
      <c r="K15" s="12">
        <f>IF(J15="",0,(J15/MAX($J$3:$J$55))*$AJ$1)</f>
        <v>0</v>
      </c>
      <c r="L15" s="25"/>
      <c r="M15" s="12">
        <f>IF(L15="",0,(L15/MAX($L$3:$L$55))*$AJ$1)</f>
        <v>0</v>
      </c>
      <c r="N15" s="25"/>
      <c r="O15" s="12">
        <f>IF(N15="",0,(N15/MAX($N$3:$N$55))*$AJ$1)</f>
        <v>0</v>
      </c>
      <c r="P15" s="25">
        <v>25</v>
      </c>
      <c r="Q15" s="12">
        <f>IF(P15="",0,(P15/MAX($P$3:$P$55))*$AJ$1)</f>
        <v>58.139534883720934</v>
      </c>
      <c r="R15" s="25">
        <v>27</v>
      </c>
      <c r="S15" s="12">
        <f>IF(R15="",0,(R15/MAX($R$3:$R$55))*$AJ$1)</f>
        <v>60</v>
      </c>
      <c r="T15" s="25"/>
      <c r="U15" s="12">
        <f>IF(T15="",0,(T15/MAX($T$3:$T$55))*$AJ$1)</f>
        <v>0</v>
      </c>
      <c r="V15" s="25"/>
      <c r="W15" s="12">
        <f>IF(V15="",0,(V15/MAX($V$3:$V$55))*$AJ$1)</f>
        <v>0</v>
      </c>
      <c r="X15" s="25">
        <v>22</v>
      </c>
      <c r="Y15" s="12">
        <f>IF(X15="",0,(X15/MAX($X$3:$X$55))*$AJ$1)</f>
        <v>53.658536585365859</v>
      </c>
      <c r="Z15" s="25">
        <v>31</v>
      </c>
      <c r="AA15" s="12">
        <f>IF(Z15="",0,(Z15/MAX($Z$3:$Z$55))*$AJ$1)</f>
        <v>72.093023255813947</v>
      </c>
      <c r="AB15" s="50">
        <v>28</v>
      </c>
      <c r="AC15" s="12">
        <f>IF(AB15="",0,(AB15/MAX($AB$3:$AB$55))*$AJ$1)</f>
        <v>59.574468085106382</v>
      </c>
      <c r="AD15" s="50">
        <v>33</v>
      </c>
      <c r="AE15" s="12">
        <f>IF(AD15="",0,(AD15/MAX($AD$3:$AD$55))*$AJ$1)</f>
        <v>75</v>
      </c>
      <c r="AF15" s="50"/>
      <c r="AG15" s="12">
        <f>IF(AF15="",0,(AF15/MAX($AF$3:$AF$55))*$AJ$1)</f>
        <v>0</v>
      </c>
      <c r="AH15" s="50"/>
      <c r="AI15" s="12">
        <f>IF(AH15="",0,(AH15/MAX($AH$3:$AH$55))*$AJ$1)</f>
        <v>0</v>
      </c>
      <c r="AJ15" s="40">
        <f>I15+K15+M15+O15+Q15+S15+U15+W15+Y15+AA15+AC15+AE15+AG15+AI15</f>
        <v>378.4655628100071</v>
      </c>
      <c r="AK15" s="22">
        <f>(LARGE(AL15:AY15,1)+LARGE(AL15:AY15,2)+LARGE(AL15:AY15,3)+LARGE(AL15:AY15,4)+LARGE(AL15:AY15,5)+LARGE(AL15:AY15,6)+LARGE(AL15:AY15,7)+LARGE(AL15:AY15,8)+LARGE(AL15:AY15,9)+LARGE(AL15:AY15,10)+LARGE(AL15:AY15,11)+LARGE(AL15:AY15,12)+LARGE(AL15:AY15,13)+LARGE(AL15:AY15,14))-(SMALL(AL15:AY15,1)+SMALL(AL15:AY15,2)+SMALL(AL15:AY15,3)+SMALL(AL15:AY15,4)+SMALL(AL15:AY15,5))</f>
        <v>378.46556281000716</v>
      </c>
      <c r="AL15" s="20">
        <f>I15</f>
        <v>0</v>
      </c>
      <c r="AM15" s="20">
        <f>K15</f>
        <v>0</v>
      </c>
      <c r="AN15" s="20">
        <f>M15</f>
        <v>0</v>
      </c>
      <c r="AO15" s="20">
        <f>O15</f>
        <v>0</v>
      </c>
      <c r="AP15" s="20">
        <f>IF(P15="",0,Q15)</f>
        <v>58.139534883720934</v>
      </c>
      <c r="AQ15" s="20">
        <f>IF(R15="",0,S15)</f>
        <v>60</v>
      </c>
      <c r="AR15" s="20">
        <f>IF(T15="",0,U15)</f>
        <v>0</v>
      </c>
      <c r="AS15" s="20">
        <f>IF(V15="",0,W15)</f>
        <v>0</v>
      </c>
      <c r="AT15" s="20">
        <f>IF(X15="",0,Y15)</f>
        <v>53.658536585365859</v>
      </c>
      <c r="AU15" s="20">
        <f>IF(Z15="",0,AA15)</f>
        <v>72.093023255813947</v>
      </c>
      <c r="AV15" s="20">
        <f>IF(AB15="",0,AC15)</f>
        <v>59.574468085106382</v>
      </c>
      <c r="AW15" s="20">
        <f>IF(AD15="",0,AE15)</f>
        <v>75</v>
      </c>
      <c r="AX15" s="20">
        <f>IF(AF15="",0,AG15)</f>
        <v>0</v>
      </c>
      <c r="AY15" s="20">
        <f>IF(AH15="",0,AI15)</f>
        <v>0</v>
      </c>
      <c r="AZ15" s="51">
        <f>H15+J15+L15+N15+P15+R15+T15+V15+X15+Z15+AB15+AD15+AF15+AH15</f>
        <v>166</v>
      </c>
      <c r="BA15" s="33">
        <f>(LARGE(BB15:BO15,1)+LARGE(BB15:BO15,2)+LARGE(BB15:BO15,3)+LARGE(BB15:BO15,4)+LARGE(BB15:BO15,5)+LARGE(BB15:BO15,6)+LARGE(BB15:BO15,7)+LARGE(BB15:BO15,8)+LARGE(BB15:BO15,9)+LARGE(BB15:BO15,10)+LARGE(BB15:BO15,11)+LARGE(BB15:BO15,12)+LARGE(BB15:BO15,13)+LARGE(BB15:BO15,14))-(SMALL(BB15:BO15,1)+SMALL(BB15:BO15,2)+SMALL(BB15:BO15,3)+SMALL(BB15:BO15,4)+SMALL(BB15:BO15,5))</f>
        <v>166</v>
      </c>
      <c r="BB15" s="19">
        <f>H15</f>
        <v>0</v>
      </c>
      <c r="BC15" s="19">
        <f>J15</f>
        <v>0</v>
      </c>
      <c r="BD15" s="19">
        <f>L15</f>
        <v>0</v>
      </c>
      <c r="BE15" s="19">
        <f>N15</f>
        <v>0</v>
      </c>
      <c r="BF15" s="19">
        <f>P15</f>
        <v>25</v>
      </c>
      <c r="BG15" s="19">
        <f>R15</f>
        <v>27</v>
      </c>
      <c r="BH15" s="19">
        <f>T15</f>
        <v>0</v>
      </c>
      <c r="BI15" s="19">
        <f>V15</f>
        <v>0</v>
      </c>
      <c r="BJ15" s="19">
        <f>X15</f>
        <v>22</v>
      </c>
      <c r="BK15" s="19">
        <f>Z15</f>
        <v>31</v>
      </c>
      <c r="BL15" s="19">
        <f>AB15</f>
        <v>28</v>
      </c>
      <c r="BM15" s="19">
        <f>AD15</f>
        <v>33</v>
      </c>
      <c r="BN15" s="19">
        <f t="shared" si="0"/>
        <v>0</v>
      </c>
      <c r="BO15" s="19">
        <f t="shared" si="1"/>
        <v>0</v>
      </c>
    </row>
    <row r="16" spans="1:67" ht="24" customHeight="1" x14ac:dyDescent="0.25">
      <c r="A16" s="57">
        <v>14</v>
      </c>
      <c r="B16" s="15" t="s">
        <v>46</v>
      </c>
      <c r="C16" s="16" t="s">
        <v>40</v>
      </c>
      <c r="D16" s="17" t="s">
        <v>21</v>
      </c>
      <c r="E16" s="17" t="s">
        <v>22</v>
      </c>
      <c r="F16" s="46" t="s">
        <v>0</v>
      </c>
      <c r="G16" s="43" t="s">
        <v>48</v>
      </c>
      <c r="H16" s="25"/>
      <c r="I16" s="12">
        <f>IF(H16="",0,(H16/MAX($H$3:$H$55))*$AJ$1)</f>
        <v>0</v>
      </c>
      <c r="J16" s="25"/>
      <c r="K16" s="12">
        <f>IF(J16="",0,(J16/MAX($J$3:$J$55))*$AJ$1)</f>
        <v>0</v>
      </c>
      <c r="L16" s="25">
        <v>24</v>
      </c>
      <c r="M16" s="12">
        <f>IF(L16="",0,(L16/MAX($L$3:$L$55))*$AJ$1)</f>
        <v>61.53846153846154</v>
      </c>
      <c r="N16" s="25">
        <v>23</v>
      </c>
      <c r="O16" s="12">
        <f>IF(N16="",0,(N16/MAX($N$3:$N$55))*$AJ$1)</f>
        <v>63.888888888888886</v>
      </c>
      <c r="P16" s="25">
        <v>36</v>
      </c>
      <c r="Q16" s="12">
        <f>IF(P16="",0,(P16/MAX($P$3:$P$55))*$AJ$1)</f>
        <v>83.720930232558146</v>
      </c>
      <c r="R16" s="25">
        <v>26</v>
      </c>
      <c r="S16" s="12">
        <f>IF(R16="",0,(R16/MAX($R$3:$R$55))*$AJ$1)</f>
        <v>57.777777777777771</v>
      </c>
      <c r="T16" s="25"/>
      <c r="U16" s="12">
        <f>IF(T16="",0,(T16/MAX($T$3:$T$55))*$AJ$1)</f>
        <v>0</v>
      </c>
      <c r="V16" s="25"/>
      <c r="W16" s="12">
        <f>IF(V16="",0,(V16/MAX($V$3:$V$55))*$AJ$1)</f>
        <v>0</v>
      </c>
      <c r="X16" s="25"/>
      <c r="Y16" s="12">
        <f>IF(X16="",0,(X16/MAX($X$3:$X$55))*$AJ$1)</f>
        <v>0</v>
      </c>
      <c r="Z16" s="25"/>
      <c r="AA16" s="12">
        <f>IF(Z16="",0,(Z16/MAX($Z$3:$Z$55))*$AJ$1)</f>
        <v>0</v>
      </c>
      <c r="AB16" s="50">
        <v>30</v>
      </c>
      <c r="AC16" s="12">
        <f>IF(AB16="",0,(AB16/MAX($AB$3:$AB$55))*$AJ$1)</f>
        <v>63.829787234042556</v>
      </c>
      <c r="AD16" s="50"/>
      <c r="AE16" s="12">
        <f>IF(AD16="",0,(AD16/MAX($AD$3:$AD$55))*$AJ$1)</f>
        <v>0</v>
      </c>
      <c r="AF16" s="50"/>
      <c r="AG16" s="12">
        <f>IF(AF16="",0,(AF16/MAX($AF$3:$AF$55))*$AJ$1)</f>
        <v>0</v>
      </c>
      <c r="AH16" s="50"/>
      <c r="AI16" s="12">
        <f>IF(AH16="",0,(AH16/MAX($AH$3:$AH$55))*$AJ$1)</f>
        <v>0</v>
      </c>
      <c r="AJ16" s="40">
        <f>I16+K16+M16+O16+Q16+S16+U16+W16+Y16+AA16+AC16+AE16+AG16+AI16</f>
        <v>330.75584567172893</v>
      </c>
      <c r="AK16" s="22">
        <f>(LARGE(AL16:AY16,1)+LARGE(AL16:AY16,2)+LARGE(AL16:AY16,3)+LARGE(AL16:AY16,4)+LARGE(AL16:AY16,5)+LARGE(AL16:AY16,6)+LARGE(AL16:AY16,7)+LARGE(AL16:AY16,8)+LARGE(AL16:AY16,9)+LARGE(AL16:AY16,10)+LARGE(AL16:AY16,11)+LARGE(AL16:AY16,12)+LARGE(AL16:AY16,13)+LARGE(AL16:AY16,14))-(SMALL(AL16:AY16,1)+SMALL(AL16:AY16,2)+SMALL(AL16:AY16,3)+SMALL(AL16:AY16,4)+SMALL(AL16:AY16,5))</f>
        <v>330.75584567172888</v>
      </c>
      <c r="AL16" s="20">
        <f>I16</f>
        <v>0</v>
      </c>
      <c r="AM16" s="20">
        <f>K16</f>
        <v>0</v>
      </c>
      <c r="AN16" s="20">
        <f>M16</f>
        <v>61.53846153846154</v>
      </c>
      <c r="AO16" s="20">
        <f>O16</f>
        <v>63.888888888888886</v>
      </c>
      <c r="AP16" s="20">
        <f>IF(P16="",0,Q16)</f>
        <v>83.720930232558146</v>
      </c>
      <c r="AQ16" s="20">
        <f>IF(R16="",0,S16)</f>
        <v>57.777777777777771</v>
      </c>
      <c r="AR16" s="20">
        <f>IF(T16="",0,U16)</f>
        <v>0</v>
      </c>
      <c r="AS16" s="20">
        <f>IF(V16="",0,W16)</f>
        <v>0</v>
      </c>
      <c r="AT16" s="20">
        <f>IF(X16="",0,Y16)</f>
        <v>0</v>
      </c>
      <c r="AU16" s="20">
        <f>IF(Z16="",0,AA16)</f>
        <v>0</v>
      </c>
      <c r="AV16" s="20">
        <f>IF(AB16="",0,AC16)</f>
        <v>63.829787234042556</v>
      </c>
      <c r="AW16" s="20">
        <f>IF(AD16="",0,AE16)</f>
        <v>0</v>
      </c>
      <c r="AX16" s="20">
        <f>IF(AF16="",0,AG16)</f>
        <v>0</v>
      </c>
      <c r="AY16" s="20">
        <f>IF(AH16="",0,AI16)</f>
        <v>0</v>
      </c>
      <c r="AZ16" s="51">
        <f>H16+J16+L16+N16+P16+R16+T16+V16+X16+Z16+AB16+AD16+AF16+AH16</f>
        <v>139</v>
      </c>
      <c r="BA16" s="33">
        <f>(LARGE(BB16:BO16,1)+LARGE(BB16:BO16,2)+LARGE(BB16:BO16,3)+LARGE(BB16:BO16,4)+LARGE(BB16:BO16,5)+LARGE(BB16:BO16,6)+LARGE(BB16:BO16,7)+LARGE(BB16:BO16,8)+LARGE(BB16:BO16,9)+LARGE(BB16:BO16,10)+LARGE(BB16:BO16,11)+LARGE(BB16:BO16,12)+LARGE(BB16:BO16,13)+LARGE(BB16:BO16,14))-(SMALL(BB16:BO16,1)+SMALL(BB16:BO16,2)+SMALL(BB16:BO16,3)+SMALL(BB16:BO16,4)+SMALL(BB16:BO16,5))</f>
        <v>139</v>
      </c>
      <c r="BB16" s="19">
        <f>H16</f>
        <v>0</v>
      </c>
      <c r="BC16" s="19">
        <f>J16</f>
        <v>0</v>
      </c>
      <c r="BD16" s="19">
        <f>L16</f>
        <v>24</v>
      </c>
      <c r="BE16" s="19">
        <f>N16</f>
        <v>23</v>
      </c>
      <c r="BF16" s="19">
        <f>P16</f>
        <v>36</v>
      </c>
      <c r="BG16" s="19">
        <f>R16</f>
        <v>26</v>
      </c>
      <c r="BH16" s="19">
        <f>T16</f>
        <v>0</v>
      </c>
      <c r="BI16" s="19">
        <f>V16</f>
        <v>0</v>
      </c>
      <c r="BJ16" s="19">
        <f>X16</f>
        <v>0</v>
      </c>
      <c r="BK16" s="19">
        <f>Z16</f>
        <v>0</v>
      </c>
      <c r="BL16" s="19">
        <f>AB16</f>
        <v>30</v>
      </c>
      <c r="BM16" s="19">
        <f>AD16</f>
        <v>0</v>
      </c>
      <c r="BN16" s="19">
        <f t="shared" si="0"/>
        <v>0</v>
      </c>
      <c r="BO16" s="19">
        <f t="shared" si="1"/>
        <v>0</v>
      </c>
    </row>
    <row r="17" spans="1:67" ht="24" customHeight="1" x14ac:dyDescent="0.25">
      <c r="A17" s="57">
        <v>15</v>
      </c>
      <c r="B17" s="15" t="s">
        <v>88</v>
      </c>
      <c r="C17" s="16" t="s">
        <v>154</v>
      </c>
      <c r="D17" s="17" t="s">
        <v>21</v>
      </c>
      <c r="E17" s="17" t="s">
        <v>32</v>
      </c>
      <c r="F17" s="46" t="s">
        <v>0</v>
      </c>
      <c r="G17" s="43" t="s">
        <v>48</v>
      </c>
      <c r="H17" s="25"/>
      <c r="I17" s="12">
        <f>IF(H17="",0,(H17/MAX($H$3:$H$55))*$AJ$1)</f>
        <v>0</v>
      </c>
      <c r="J17" s="25"/>
      <c r="K17" s="12">
        <f>IF(J17="",0,(J17/MAX($J$3:$J$55))*$AJ$1)</f>
        <v>0</v>
      </c>
      <c r="L17" s="25"/>
      <c r="M17" s="12">
        <f>IF(L17="",0,(L17/MAX($L$3:$L$55))*$AJ$1)</f>
        <v>0</v>
      </c>
      <c r="N17" s="25"/>
      <c r="O17" s="12">
        <f>IF(N17="",0,(N17/MAX($N$3:$N$55))*$AJ$1)</f>
        <v>0</v>
      </c>
      <c r="P17" s="25"/>
      <c r="Q17" s="12">
        <f>IF(P17="",0,(P17/MAX($P$3:$P$55))*$AJ$1)</f>
        <v>0</v>
      </c>
      <c r="R17" s="25"/>
      <c r="S17" s="12">
        <f>IF(R17="",0,(R17/MAX($R$3:$R$55))*$AJ$1)</f>
        <v>0</v>
      </c>
      <c r="T17" s="25"/>
      <c r="U17" s="12">
        <f>IF(T17="",0,(T17/MAX($T$3:$T$55))*$AJ$1)</f>
        <v>0</v>
      </c>
      <c r="V17" s="25"/>
      <c r="W17" s="12">
        <f>IF(V17="",0,(V17/MAX($V$3:$V$55))*$AJ$1)</f>
        <v>0</v>
      </c>
      <c r="X17" s="25">
        <v>32</v>
      </c>
      <c r="Y17" s="12">
        <f>IF(X17="",0,(X17/MAX($X$3:$X$55))*$AJ$1)</f>
        <v>78.048780487804876</v>
      </c>
      <c r="Z17" s="25">
        <v>36</v>
      </c>
      <c r="AA17" s="12">
        <f>IF(Z17="",0,(Z17/MAX($Z$3:$Z$55))*$AJ$1)</f>
        <v>83.720930232558146</v>
      </c>
      <c r="AB17" s="50">
        <v>38</v>
      </c>
      <c r="AC17" s="12">
        <f>IF(AB17="",0,(AB17/MAX($AB$3:$AB$55))*$AJ$1)</f>
        <v>80.851063829787222</v>
      </c>
      <c r="AD17" s="50">
        <v>37</v>
      </c>
      <c r="AE17" s="12">
        <f>IF(AD17="",0,(AD17/MAX($AD$3:$AD$55))*$AJ$1)</f>
        <v>84.090909090909093</v>
      </c>
      <c r="AF17" s="50"/>
      <c r="AG17" s="12">
        <f>IF(AF17="",0,(AF17/MAX($AF$3:$AF$55))*$AJ$1)</f>
        <v>0</v>
      </c>
      <c r="AH17" s="50"/>
      <c r="AI17" s="12">
        <f>IF(AH17="",0,(AH17/MAX($AH$3:$AH$55))*$AJ$1)</f>
        <v>0</v>
      </c>
      <c r="AJ17" s="40">
        <f>I17+K17+M17+O17+Q17+S17+U17+W17+Y17+AA17+AC17+AE17+AG17+AI17</f>
        <v>326.71168364105938</v>
      </c>
      <c r="AK17" s="22">
        <f>(LARGE(AL17:AY17,1)+LARGE(AL17:AY17,2)+LARGE(AL17:AY17,3)+LARGE(AL17:AY17,4)+LARGE(AL17:AY17,5)+LARGE(AL17:AY17,6)+LARGE(AL17:AY17,7)+LARGE(AL17:AY17,8)+LARGE(AL17:AY17,9)+LARGE(AL17:AY17,10)+LARGE(AL17:AY17,11)+LARGE(AL17:AY17,12)+LARGE(AL17:AY17,13)+LARGE(AL17:AY17,14))-(SMALL(AL17:AY17,1)+SMALL(AL17:AY17,2)+SMALL(AL17:AY17,3)+SMALL(AL17:AY17,4)+SMALL(AL17:AY17,5))</f>
        <v>326.71168364105932</v>
      </c>
      <c r="AL17" s="20">
        <f>I17</f>
        <v>0</v>
      </c>
      <c r="AM17" s="20">
        <f>K17</f>
        <v>0</v>
      </c>
      <c r="AN17" s="20">
        <f>M17</f>
        <v>0</v>
      </c>
      <c r="AO17" s="20">
        <f>O17</f>
        <v>0</v>
      </c>
      <c r="AP17" s="20">
        <f>IF(P17="",0,Q17)</f>
        <v>0</v>
      </c>
      <c r="AQ17" s="20">
        <f>IF(R17="",0,S17)</f>
        <v>0</v>
      </c>
      <c r="AR17" s="20">
        <f>IF(T17="",0,U17)</f>
        <v>0</v>
      </c>
      <c r="AS17" s="20">
        <f>IF(V17="",0,W17)</f>
        <v>0</v>
      </c>
      <c r="AT17" s="20">
        <f>IF(X17="",0,Y17)</f>
        <v>78.048780487804876</v>
      </c>
      <c r="AU17" s="20">
        <f>IF(Z17="",0,AA17)</f>
        <v>83.720930232558146</v>
      </c>
      <c r="AV17" s="20">
        <f>IF(AB17="",0,AC17)</f>
        <v>80.851063829787222</v>
      </c>
      <c r="AW17" s="20">
        <f>IF(AD17="",0,AE17)</f>
        <v>84.090909090909093</v>
      </c>
      <c r="AX17" s="20">
        <f>IF(AF17="",0,AG17)</f>
        <v>0</v>
      </c>
      <c r="AY17" s="20">
        <f>IF(AH17="",0,AI17)</f>
        <v>0</v>
      </c>
      <c r="AZ17" s="51">
        <f>H17+J17+L17+N17+P17+R17+T17+V17+X17+Z17+AB17+AD17+AF17+AH17</f>
        <v>143</v>
      </c>
      <c r="BA17" s="33">
        <f>(LARGE(BB17:BO17,1)+LARGE(BB17:BO17,2)+LARGE(BB17:BO17,3)+LARGE(BB17:BO17,4)+LARGE(BB17:BO17,5)+LARGE(BB17:BO17,6)+LARGE(BB17:BO17,7)+LARGE(BB17:BO17,8)+LARGE(BB17:BO17,9)+LARGE(BB17:BO17,10)+LARGE(BB17:BO17,11)+LARGE(BB17:BO17,12)+LARGE(BB17:BO17,13)+LARGE(BB17:BO17,14))-(SMALL(BB17:BO17,1)+SMALL(BB17:BO17,2)+SMALL(BB17:BO17,3)+SMALL(BB17:BO17,4)+SMALL(BB17:BO17,5))</f>
        <v>143</v>
      </c>
      <c r="BB17" s="19">
        <f>H17</f>
        <v>0</v>
      </c>
      <c r="BC17" s="19">
        <f>J17</f>
        <v>0</v>
      </c>
      <c r="BD17" s="19">
        <f>L17</f>
        <v>0</v>
      </c>
      <c r="BE17" s="19">
        <f>N17</f>
        <v>0</v>
      </c>
      <c r="BF17" s="19">
        <f>P17</f>
        <v>0</v>
      </c>
      <c r="BG17" s="19">
        <f>R17</f>
        <v>0</v>
      </c>
      <c r="BH17" s="19">
        <f>T17</f>
        <v>0</v>
      </c>
      <c r="BI17" s="19">
        <f>V17</f>
        <v>0</v>
      </c>
      <c r="BJ17" s="19">
        <f>X17</f>
        <v>32</v>
      </c>
      <c r="BK17" s="19">
        <f>Z17</f>
        <v>36</v>
      </c>
      <c r="BL17" s="19">
        <f>AB17</f>
        <v>38</v>
      </c>
      <c r="BM17" s="19">
        <f>AD17</f>
        <v>37</v>
      </c>
      <c r="BN17" s="19">
        <f t="shared" si="0"/>
        <v>0</v>
      </c>
      <c r="BO17" s="19">
        <f t="shared" si="1"/>
        <v>0</v>
      </c>
    </row>
    <row r="18" spans="1:67" ht="24" customHeight="1" x14ac:dyDescent="0.25">
      <c r="A18" s="57">
        <v>16</v>
      </c>
      <c r="B18" s="14" t="s">
        <v>51</v>
      </c>
      <c r="C18" s="16" t="s">
        <v>40</v>
      </c>
      <c r="D18" s="17" t="s">
        <v>52</v>
      </c>
      <c r="E18" s="17" t="s">
        <v>32</v>
      </c>
      <c r="F18" s="46" t="s">
        <v>49</v>
      </c>
      <c r="G18" s="43" t="s">
        <v>131</v>
      </c>
      <c r="H18" s="25">
        <v>7</v>
      </c>
      <c r="I18" s="12">
        <f>IF(H18="",0,(H18/MAX($H$3:$H$55))*$AJ$1)</f>
        <v>17.073170731707318</v>
      </c>
      <c r="J18" s="25"/>
      <c r="K18" s="12">
        <f>IF(J18="",0,(J18/MAX($J$3:$J$55))*$AJ$1)</f>
        <v>0</v>
      </c>
      <c r="L18" s="25"/>
      <c r="M18" s="12">
        <f>IF(L18="",0,(L18/MAX($L$3:$L$55))*$AJ$1)</f>
        <v>0</v>
      </c>
      <c r="N18" s="25">
        <v>21</v>
      </c>
      <c r="O18" s="12">
        <f>IF(N18="",0,(N18/MAX($N$3:$N$55))*$AJ$1)</f>
        <v>58.333333333333336</v>
      </c>
      <c r="P18" s="25"/>
      <c r="Q18" s="12">
        <f>IF(P18="",0,(P18/MAX($P$3:$P$55))*$AJ$1)</f>
        <v>0</v>
      </c>
      <c r="R18" s="25">
        <v>21</v>
      </c>
      <c r="S18" s="12">
        <f>IF(R18="",0,(R18/MAX($R$3:$R$55))*$AJ$1)</f>
        <v>46.666666666666664</v>
      </c>
      <c r="T18" s="25"/>
      <c r="U18" s="12">
        <f>IF(T18="",0,(T18/MAX($T$3:$T$55))*$AJ$1)</f>
        <v>0</v>
      </c>
      <c r="V18" s="25"/>
      <c r="W18" s="12">
        <f>IF(V18="",0,(V18/MAX($V$3:$V$55))*$AJ$1)</f>
        <v>0</v>
      </c>
      <c r="X18" s="25">
        <v>14</v>
      </c>
      <c r="Y18" s="12">
        <f>IF(X18="",0,(X18/MAX($X$3:$X$55))*$AJ$1)</f>
        <v>34.146341463414636</v>
      </c>
      <c r="Z18" s="25">
        <v>8</v>
      </c>
      <c r="AA18" s="12">
        <f>IF(Z18="",0,(Z18/MAX($Z$3:$Z$55))*$AJ$1)</f>
        <v>18.604651162790699</v>
      </c>
      <c r="AB18" s="50">
        <v>21</v>
      </c>
      <c r="AC18" s="12">
        <f>IF(AB18="",0,(AB18/MAX($AB$3:$AB$55))*$AJ$1)</f>
        <v>44.680851063829785</v>
      </c>
      <c r="AD18" s="50">
        <v>26</v>
      </c>
      <c r="AE18" s="12">
        <f>IF(AD18="",0,(AD18/MAX($AD$3:$AD$55))*$AJ$1)</f>
        <v>59.090909090909093</v>
      </c>
      <c r="AF18" s="50"/>
      <c r="AG18" s="12">
        <f>IF(AF18="",0,(AF18/MAX($AF$3:$AF$55))*$AJ$1)</f>
        <v>0</v>
      </c>
      <c r="AH18" s="50"/>
      <c r="AI18" s="12">
        <f>IF(AH18="",0,(AH18/MAX($AH$3:$AH$55))*$AJ$1)</f>
        <v>0</v>
      </c>
      <c r="AJ18" s="40">
        <f>I18+K18+M18+O18+Q18+S18+U18+W18+Y18+AA18+AC18+AE18+AG18+AI18</f>
        <v>278.59592351265155</v>
      </c>
      <c r="AK18" s="22">
        <f>(LARGE(AL18:AY18,1)+LARGE(AL18:AY18,2)+LARGE(AL18:AY18,3)+LARGE(AL18:AY18,4)+LARGE(AL18:AY18,5)+LARGE(AL18:AY18,6)+LARGE(AL18:AY18,7)+LARGE(AL18:AY18,8)+LARGE(AL18:AY18,9)+LARGE(AL18:AY18,10)+LARGE(AL18:AY18,11)+LARGE(AL18:AY18,12)+LARGE(AL18:AY18,13)+LARGE(AL18:AY18,14))-(SMALL(AL18:AY18,1)+SMALL(AL18:AY18,2)+SMALL(AL18:AY18,3)+SMALL(AL18:AY18,4)+SMALL(AL18:AY18,5))</f>
        <v>278.5959235126515</v>
      </c>
      <c r="AL18" s="20">
        <f>I18</f>
        <v>17.073170731707318</v>
      </c>
      <c r="AM18" s="20">
        <f>K18</f>
        <v>0</v>
      </c>
      <c r="AN18" s="20">
        <f>M18</f>
        <v>0</v>
      </c>
      <c r="AO18" s="20">
        <f>O18</f>
        <v>58.333333333333336</v>
      </c>
      <c r="AP18" s="20">
        <f>IF(P18="",0,Q18)</f>
        <v>0</v>
      </c>
      <c r="AQ18" s="20">
        <f>IF(R18="",0,S18)</f>
        <v>46.666666666666664</v>
      </c>
      <c r="AR18" s="20">
        <f>IF(T18="",0,U18)</f>
        <v>0</v>
      </c>
      <c r="AS18" s="20">
        <f>IF(V18="",0,W18)</f>
        <v>0</v>
      </c>
      <c r="AT18" s="20">
        <f>IF(X18="",0,Y18)</f>
        <v>34.146341463414636</v>
      </c>
      <c r="AU18" s="20">
        <f>IF(Z18="",0,AA18)</f>
        <v>18.604651162790699</v>
      </c>
      <c r="AV18" s="20">
        <f>IF(AB18="",0,AC18)</f>
        <v>44.680851063829785</v>
      </c>
      <c r="AW18" s="20">
        <f>IF(AD18="",0,AE18)</f>
        <v>59.090909090909093</v>
      </c>
      <c r="AX18" s="20">
        <f>IF(AF18="",0,AG18)</f>
        <v>0</v>
      </c>
      <c r="AY18" s="20">
        <f>IF(AH18="",0,AI18)</f>
        <v>0</v>
      </c>
      <c r="AZ18" s="51">
        <f>H18+J18+L18+N18+P18+R18+T18+V18+X18+Z18+AB18+AD18+AF18+AH18</f>
        <v>118</v>
      </c>
      <c r="BA18" s="33">
        <f>(LARGE(BB18:BO18,1)+LARGE(BB18:BO18,2)+LARGE(BB18:BO18,3)+LARGE(BB18:BO18,4)+LARGE(BB18:BO18,5)+LARGE(BB18:BO18,6)+LARGE(BB18:BO18,7)+LARGE(BB18:BO18,8)+LARGE(BB18:BO18,9)+LARGE(BB18:BO18,10)+LARGE(BB18:BO18,11)+LARGE(BB18:BO18,12)+LARGE(BB18:BO18,13)+LARGE(BB18:BO18,14))-(SMALL(BB18:BO18,1)+SMALL(BB18:BO18,2)+SMALL(BB18:BO18,3)+SMALL(BB18:BO18,4)+SMALL(BB18:BO18,5))</f>
        <v>118</v>
      </c>
      <c r="BB18" s="19">
        <f>H18</f>
        <v>7</v>
      </c>
      <c r="BC18" s="19">
        <f>J18</f>
        <v>0</v>
      </c>
      <c r="BD18" s="19">
        <f>L18</f>
        <v>0</v>
      </c>
      <c r="BE18" s="19">
        <f>N18</f>
        <v>21</v>
      </c>
      <c r="BF18" s="19">
        <f>P18</f>
        <v>0</v>
      </c>
      <c r="BG18" s="19">
        <f>R18</f>
        <v>21</v>
      </c>
      <c r="BH18" s="19">
        <f>T18</f>
        <v>0</v>
      </c>
      <c r="BI18" s="19">
        <f>V18</f>
        <v>0</v>
      </c>
      <c r="BJ18" s="19">
        <f>X18</f>
        <v>14</v>
      </c>
      <c r="BK18" s="19">
        <f>Z18</f>
        <v>8</v>
      </c>
      <c r="BL18" s="19">
        <f>AB18</f>
        <v>21</v>
      </c>
      <c r="BM18" s="19">
        <f>AD18</f>
        <v>26</v>
      </c>
      <c r="BN18" s="19">
        <f t="shared" si="0"/>
        <v>0</v>
      </c>
      <c r="BO18" s="19">
        <f t="shared" si="1"/>
        <v>0</v>
      </c>
    </row>
    <row r="19" spans="1:67" ht="24" customHeight="1" x14ac:dyDescent="0.25">
      <c r="A19" s="57">
        <v>17</v>
      </c>
      <c r="B19" s="15" t="s">
        <v>43</v>
      </c>
      <c r="C19" s="16" t="s">
        <v>33</v>
      </c>
      <c r="D19" s="17" t="s">
        <v>21</v>
      </c>
      <c r="E19" s="17" t="s">
        <v>22</v>
      </c>
      <c r="F19" s="46" t="s">
        <v>0</v>
      </c>
      <c r="G19" s="43" t="s">
        <v>48</v>
      </c>
      <c r="H19" s="25"/>
      <c r="I19" s="12">
        <f>IF(H19="",0,(H19/MAX($H$3:$H$55))*$AJ$1)</f>
        <v>0</v>
      </c>
      <c r="J19" s="25"/>
      <c r="K19" s="12">
        <f>IF(J19="",0,(J19/MAX($J$3:$J$55))*$AJ$1)</f>
        <v>0</v>
      </c>
      <c r="L19" s="25">
        <v>23</v>
      </c>
      <c r="M19" s="12">
        <f>IF(L19="",0,(L19/MAX($L$3:$L$55))*$AJ$1)</f>
        <v>58.974358974358978</v>
      </c>
      <c r="N19" s="25">
        <v>24</v>
      </c>
      <c r="O19" s="12">
        <f>IF(N19="",0,(N19/MAX($N$3:$N$55))*$AJ$1)</f>
        <v>66.666666666666657</v>
      </c>
      <c r="P19" s="25"/>
      <c r="Q19" s="12">
        <f>IF(P19="",0,(P19/MAX($P$3:$P$55))*$AJ$1)</f>
        <v>0</v>
      </c>
      <c r="R19" s="25"/>
      <c r="S19" s="12">
        <f>IF(R19="",0,(R19/MAX($R$3:$R$55))*$AJ$1)</f>
        <v>0</v>
      </c>
      <c r="T19" s="25">
        <v>25</v>
      </c>
      <c r="U19" s="12">
        <f>IF(T19="",0,(T19/MAX($T$3:$T$55))*$AJ$1)</f>
        <v>65.789473684210535</v>
      </c>
      <c r="V19" s="25">
        <v>22</v>
      </c>
      <c r="W19" s="12">
        <f>IF(V19="",0,(V19/MAX($V$3:$V$55))*$AJ$1)</f>
        <v>55.000000000000007</v>
      </c>
      <c r="X19" s="25"/>
      <c r="Y19" s="12">
        <f>IF(X19="",0,(X19/MAX($X$3:$X$55))*$AJ$1)</f>
        <v>0</v>
      </c>
      <c r="Z19" s="25"/>
      <c r="AA19" s="12">
        <f>IF(Z19="",0,(Z19/MAX($Z$3:$Z$55))*$AJ$1)</f>
        <v>0</v>
      </c>
      <c r="AB19" s="50"/>
      <c r="AC19" s="12">
        <f>IF(AB19="",0,(AB19/MAX($AB$3:$AB$55))*$AJ$1)</f>
        <v>0</v>
      </c>
      <c r="AD19" s="50"/>
      <c r="AE19" s="12">
        <f>IF(AD19="",0,(AD19/MAX($AD$3:$AD$55))*$AJ$1)</f>
        <v>0</v>
      </c>
      <c r="AF19" s="50"/>
      <c r="AG19" s="12">
        <f>IF(AF19="",0,(AF19/MAX($AF$3:$AF$55))*$AJ$1)</f>
        <v>0</v>
      </c>
      <c r="AH19" s="50"/>
      <c r="AI19" s="12">
        <f>IF(AH19="",0,(AH19/MAX($AH$3:$AH$55))*$AJ$1)</f>
        <v>0</v>
      </c>
      <c r="AJ19" s="40">
        <f>I19+K19+M19+O19+Q19+S19+U19+W19+Y19+AA19+AC19+AE19+AG19+AI19</f>
        <v>246.43049932523616</v>
      </c>
      <c r="AK19" s="22">
        <f>(LARGE(AL19:AY19,1)+LARGE(AL19:AY19,2)+LARGE(AL19:AY19,3)+LARGE(AL19:AY19,4)+LARGE(AL19:AY19,5)+LARGE(AL19:AY19,6)+LARGE(AL19:AY19,7)+LARGE(AL19:AY19,8)+LARGE(AL19:AY19,9)+LARGE(AL19:AY19,10)+LARGE(AL19:AY19,11)+LARGE(AL19:AY19,12)+LARGE(AL19:AY19,13)+LARGE(AL19:AY19,14))-(SMALL(AL19:AY19,1)+SMALL(AL19:AY19,2)+SMALL(AL19:AY19,3)+SMALL(AL19:AY19,4)+SMALL(AL19:AY19,5))</f>
        <v>246.43049932523618</v>
      </c>
      <c r="AL19" s="20">
        <f>I19</f>
        <v>0</v>
      </c>
      <c r="AM19" s="20">
        <f>K19</f>
        <v>0</v>
      </c>
      <c r="AN19" s="20">
        <f>M19</f>
        <v>58.974358974358978</v>
      </c>
      <c r="AO19" s="20">
        <f>O19</f>
        <v>66.666666666666657</v>
      </c>
      <c r="AP19" s="20">
        <f>IF(P19="",0,Q19)</f>
        <v>0</v>
      </c>
      <c r="AQ19" s="20">
        <f>IF(R19="",0,S19)</f>
        <v>0</v>
      </c>
      <c r="AR19" s="20">
        <f>IF(T19="",0,U19)</f>
        <v>65.789473684210535</v>
      </c>
      <c r="AS19" s="20">
        <f>IF(V19="",0,W19)</f>
        <v>55.000000000000007</v>
      </c>
      <c r="AT19" s="20">
        <f>IF(X19="",0,Y19)</f>
        <v>0</v>
      </c>
      <c r="AU19" s="20">
        <f>IF(Z19="",0,AA19)</f>
        <v>0</v>
      </c>
      <c r="AV19" s="20">
        <f>IF(AB19="",0,AC19)</f>
        <v>0</v>
      </c>
      <c r="AW19" s="20">
        <f>IF(AD19="",0,AE19)</f>
        <v>0</v>
      </c>
      <c r="AX19" s="20">
        <f>IF(AF19="",0,AG19)</f>
        <v>0</v>
      </c>
      <c r="AY19" s="20">
        <f>IF(AH19="",0,AI19)</f>
        <v>0</v>
      </c>
      <c r="AZ19" s="51">
        <f>H19+J19+L19+N19+P19+R19+T19+V19+X19+Z19+AB19+AD19+AF19+AH19</f>
        <v>94</v>
      </c>
      <c r="BA19" s="33">
        <f>(LARGE(BB19:BO19,1)+LARGE(BB19:BO19,2)+LARGE(BB19:BO19,3)+LARGE(BB19:BO19,4)+LARGE(BB19:BO19,5)+LARGE(BB19:BO19,6)+LARGE(BB19:BO19,7)+LARGE(BB19:BO19,8)+LARGE(BB19:BO19,9)+LARGE(BB19:BO19,10)+LARGE(BB19:BO19,11)+LARGE(BB19:BO19,12)+LARGE(BB19:BO19,13)+LARGE(BB19:BO19,14))-(SMALL(BB19:BO19,1)+SMALL(BB19:BO19,2)+SMALL(BB19:BO19,3)+SMALL(BB19:BO19,4)+SMALL(BB19:BO19,5))</f>
        <v>94</v>
      </c>
      <c r="BB19" s="19">
        <f>H19</f>
        <v>0</v>
      </c>
      <c r="BC19" s="19">
        <f>J19</f>
        <v>0</v>
      </c>
      <c r="BD19" s="19">
        <f>L19</f>
        <v>23</v>
      </c>
      <c r="BE19" s="19">
        <f>N19</f>
        <v>24</v>
      </c>
      <c r="BF19" s="19">
        <f>P19</f>
        <v>0</v>
      </c>
      <c r="BG19" s="19">
        <f>R19</f>
        <v>0</v>
      </c>
      <c r="BH19" s="19">
        <f>T19</f>
        <v>25</v>
      </c>
      <c r="BI19" s="19">
        <f>V19</f>
        <v>22</v>
      </c>
      <c r="BJ19" s="19">
        <f>X19</f>
        <v>0</v>
      </c>
      <c r="BK19" s="19">
        <f>Z19</f>
        <v>0</v>
      </c>
      <c r="BL19" s="19">
        <f>AB19</f>
        <v>0</v>
      </c>
      <c r="BM19" s="19">
        <f>AD19</f>
        <v>0</v>
      </c>
      <c r="BN19" s="19">
        <f t="shared" si="0"/>
        <v>0</v>
      </c>
      <c r="BO19" s="19">
        <f t="shared" si="1"/>
        <v>0</v>
      </c>
    </row>
    <row r="20" spans="1:67" ht="24" customHeight="1" x14ac:dyDescent="0.25">
      <c r="A20" s="57">
        <v>18</v>
      </c>
      <c r="B20" s="14" t="s">
        <v>27</v>
      </c>
      <c r="C20" s="16" t="s">
        <v>25</v>
      </c>
      <c r="D20" s="17" t="s">
        <v>47</v>
      </c>
      <c r="E20" s="17" t="s">
        <v>26</v>
      </c>
      <c r="F20" s="46" t="s">
        <v>0</v>
      </c>
      <c r="G20" s="43" t="s">
        <v>48</v>
      </c>
      <c r="H20" s="25"/>
      <c r="I20" s="12">
        <f>IF(H20="",0,(H20/MAX($H$3:$H$55))*$AJ$1)</f>
        <v>0</v>
      </c>
      <c r="J20" s="25">
        <v>35</v>
      </c>
      <c r="K20" s="12">
        <f>IF(J20="",0,(J20/MAX($J$3:$J$55))*$AJ$1)</f>
        <v>79.545454545454547</v>
      </c>
      <c r="L20" s="25">
        <v>31</v>
      </c>
      <c r="M20" s="12">
        <f>IF(L20="",0,(L20/MAX($L$3:$L$55))*$AJ$1)</f>
        <v>79.487179487179489</v>
      </c>
      <c r="N20" s="25"/>
      <c r="O20" s="12">
        <f>IF(N20="",0,(N20/MAX($N$3:$N$55))*$AJ$1)</f>
        <v>0</v>
      </c>
      <c r="P20" s="25"/>
      <c r="Q20" s="12">
        <f>IF(P20="",0,(P20/MAX($P$3:$P$55))*$AJ$1)</f>
        <v>0</v>
      </c>
      <c r="R20" s="25"/>
      <c r="S20" s="12">
        <f>IF(R20="",0,(R20/MAX($R$3:$R$55))*$AJ$1)</f>
        <v>0</v>
      </c>
      <c r="T20" s="25">
        <v>26</v>
      </c>
      <c r="U20" s="12">
        <f>IF(T20="",0,(T20/MAX($T$3:$T$55))*$AJ$1)</f>
        <v>68.421052631578945</v>
      </c>
      <c r="V20" s="25"/>
      <c r="W20" s="12">
        <f>IF(V20="",0,(V20/MAX($V$3:$V$55))*$AJ$1)</f>
        <v>0</v>
      </c>
      <c r="X20" s="25"/>
      <c r="Y20" s="12">
        <f>IF(X20="",0,(X20/MAX($X$3:$X$55))*$AJ$1)</f>
        <v>0</v>
      </c>
      <c r="Z20" s="25"/>
      <c r="AA20" s="12">
        <f>IF(Z20="",0,(Z20/MAX($Z$3:$Z$55))*$AJ$1)</f>
        <v>0</v>
      </c>
      <c r="AB20" s="50"/>
      <c r="AC20" s="12">
        <f>IF(AB20="",0,(AB20/MAX($AB$3:$AB$55))*$AJ$1)</f>
        <v>0</v>
      </c>
      <c r="AD20" s="50"/>
      <c r="AE20" s="12">
        <f>IF(AD20="",0,(AD20/MAX($AD$3:$AD$55))*$AJ$1)</f>
        <v>0</v>
      </c>
      <c r="AF20" s="50"/>
      <c r="AG20" s="12">
        <f>IF(AF20="",0,(AF20/MAX($AF$3:$AF$55))*$AJ$1)</f>
        <v>0</v>
      </c>
      <c r="AH20" s="50"/>
      <c r="AI20" s="12">
        <f>IF(AH20="",0,(AH20/MAX($AH$3:$AH$55))*$AJ$1)</f>
        <v>0</v>
      </c>
      <c r="AJ20" s="40">
        <f>I20+K20+M20+O20+Q20+S20+U20+W20+Y20+AA20+AC20+AE20+AG20+AI20</f>
        <v>227.45368666421297</v>
      </c>
      <c r="AK20" s="22">
        <f>(LARGE(AL20:AY20,1)+LARGE(AL20:AY20,2)+LARGE(AL20:AY20,3)+LARGE(AL20:AY20,4)+LARGE(AL20:AY20,5)+LARGE(AL20:AY20,6)+LARGE(AL20:AY20,7)+LARGE(AL20:AY20,8)+LARGE(AL20:AY20,9)+LARGE(AL20:AY20,10)+LARGE(AL20:AY20,11)+LARGE(AL20:AY20,12)+LARGE(AL20:AY20,13)+LARGE(AL20:AY20,14))-(SMALL(AL20:AY20,1)+SMALL(AL20:AY20,2)+SMALL(AL20:AY20,3)+SMALL(AL20:AY20,4)+SMALL(AL20:AY20,5))</f>
        <v>227.45368666421297</v>
      </c>
      <c r="AL20" s="20">
        <f>I20</f>
        <v>0</v>
      </c>
      <c r="AM20" s="20">
        <f>K20</f>
        <v>79.545454545454547</v>
      </c>
      <c r="AN20" s="20">
        <f>M20</f>
        <v>79.487179487179489</v>
      </c>
      <c r="AO20" s="20">
        <f>O20</f>
        <v>0</v>
      </c>
      <c r="AP20" s="20">
        <f>IF(P20="",0,Q20)</f>
        <v>0</v>
      </c>
      <c r="AQ20" s="20">
        <f>IF(R20="",0,S20)</f>
        <v>0</v>
      </c>
      <c r="AR20" s="20">
        <f>IF(T20="",0,U20)</f>
        <v>68.421052631578945</v>
      </c>
      <c r="AS20" s="20">
        <f>IF(V20="",0,W20)</f>
        <v>0</v>
      </c>
      <c r="AT20" s="20">
        <f>IF(X20="",0,Y20)</f>
        <v>0</v>
      </c>
      <c r="AU20" s="20">
        <f>IF(Z20="",0,AA20)</f>
        <v>0</v>
      </c>
      <c r="AV20" s="20">
        <f>IF(AB20="",0,AC20)</f>
        <v>0</v>
      </c>
      <c r="AW20" s="20">
        <f>IF(AD20="",0,AE20)</f>
        <v>0</v>
      </c>
      <c r="AX20" s="20">
        <f>IF(AF20="",0,AG20)</f>
        <v>0</v>
      </c>
      <c r="AY20" s="20">
        <f>IF(AH20="",0,AI20)</f>
        <v>0</v>
      </c>
      <c r="AZ20" s="51">
        <f>H20+J20+L20+N20+P20+R20+T20+V20+X20+Z20+AB20+AD20+AF20+AH20</f>
        <v>92</v>
      </c>
      <c r="BA20" s="33">
        <f>(LARGE(BB20:BO20,1)+LARGE(BB20:BO20,2)+LARGE(BB20:BO20,3)+LARGE(BB20:BO20,4)+LARGE(BB20:BO20,5)+LARGE(BB20:BO20,6)+LARGE(BB20:BO20,7)+LARGE(BB20:BO20,8)+LARGE(BB20:BO20,9)+LARGE(BB20:BO20,10)+LARGE(BB20:BO20,11)+LARGE(BB20:BO20,12)+LARGE(BB20:BO20,13)+LARGE(BB20:BO20,14))-(SMALL(BB20:BO20,1)+SMALL(BB20:BO20,2)+SMALL(BB20:BO20,3)+SMALL(BB20:BO20,4)+SMALL(BB20:BO20,5))</f>
        <v>92</v>
      </c>
      <c r="BB20" s="19">
        <f>H20</f>
        <v>0</v>
      </c>
      <c r="BC20" s="19">
        <f>J20</f>
        <v>35</v>
      </c>
      <c r="BD20" s="19">
        <f>L20</f>
        <v>31</v>
      </c>
      <c r="BE20" s="19">
        <f>N20</f>
        <v>0</v>
      </c>
      <c r="BF20" s="19">
        <f>P20</f>
        <v>0</v>
      </c>
      <c r="BG20" s="19">
        <f>R20</f>
        <v>0</v>
      </c>
      <c r="BH20" s="19">
        <f>T20</f>
        <v>26</v>
      </c>
      <c r="BI20" s="19">
        <f>V20</f>
        <v>0</v>
      </c>
      <c r="BJ20" s="19">
        <f>X20</f>
        <v>0</v>
      </c>
      <c r="BK20" s="19">
        <f>Z20</f>
        <v>0</v>
      </c>
      <c r="BL20" s="19">
        <f>AB20</f>
        <v>0</v>
      </c>
      <c r="BM20" s="19">
        <f>AD20</f>
        <v>0</v>
      </c>
      <c r="BN20" s="19">
        <f t="shared" si="0"/>
        <v>0</v>
      </c>
      <c r="BO20" s="19">
        <f t="shared" si="1"/>
        <v>0</v>
      </c>
    </row>
    <row r="21" spans="1:67" ht="24" customHeight="1" x14ac:dyDescent="0.25">
      <c r="A21" s="57">
        <v>19</v>
      </c>
      <c r="B21" s="14" t="s">
        <v>28</v>
      </c>
      <c r="C21" s="16" t="s">
        <v>25</v>
      </c>
      <c r="D21" s="17" t="s">
        <v>29</v>
      </c>
      <c r="E21" s="17" t="s">
        <v>32</v>
      </c>
      <c r="F21" s="46" t="s">
        <v>0</v>
      </c>
      <c r="G21" s="43" t="s">
        <v>48</v>
      </c>
      <c r="H21" s="25"/>
      <c r="I21" s="12">
        <f>IF(H21="",0,(H21/MAX($H$3:$H$55))*$AJ$1)</f>
        <v>0</v>
      </c>
      <c r="J21" s="25"/>
      <c r="K21" s="12">
        <f>IF(J21="",0,(J21/MAX($J$3:$J$55))*$AJ$1)</f>
        <v>0</v>
      </c>
      <c r="L21" s="25"/>
      <c r="M21" s="12">
        <f>IF(L21="",0,(L21/MAX($L$3:$L$55))*$AJ$1)</f>
        <v>0</v>
      </c>
      <c r="N21" s="25"/>
      <c r="O21" s="12">
        <f>IF(N21="",0,(N21/MAX($N$3:$N$55))*$AJ$1)</f>
        <v>0</v>
      </c>
      <c r="P21" s="25"/>
      <c r="Q21" s="12">
        <f>IF(P21="",0,(P21/MAX($P$3:$P$55))*$AJ$1)</f>
        <v>0</v>
      </c>
      <c r="R21" s="25"/>
      <c r="S21" s="12">
        <f>IF(R21="",0,(R21/MAX($R$3:$R$55))*$AJ$1)</f>
        <v>0</v>
      </c>
      <c r="T21" s="25"/>
      <c r="U21" s="12">
        <f>IF(T21="",0,(T21/MAX($T$3:$T$55))*$AJ$1)</f>
        <v>0</v>
      </c>
      <c r="V21" s="25"/>
      <c r="W21" s="12">
        <f>IF(V21="",0,(V21/MAX($V$3:$V$55))*$AJ$1)</f>
        <v>0</v>
      </c>
      <c r="X21" s="25"/>
      <c r="Y21" s="12">
        <f>IF(X21="",0,(X21/MAX($X$3:$X$55))*$AJ$1)</f>
        <v>0</v>
      </c>
      <c r="Z21" s="25"/>
      <c r="AA21" s="12">
        <f>IF(Z21="",0,(Z21/MAX($Z$3:$Z$55))*$AJ$1)</f>
        <v>0</v>
      </c>
      <c r="AB21" s="50">
        <v>45</v>
      </c>
      <c r="AC21" s="12">
        <f>IF(AB21="",0,(AB21/MAX($AB$3:$AB$55))*$AJ$1)</f>
        <v>95.744680851063833</v>
      </c>
      <c r="AD21" s="50">
        <v>42</v>
      </c>
      <c r="AE21" s="12">
        <f>IF(AD21="",0,(AD21/MAX($AD$3:$AD$55))*$AJ$1)</f>
        <v>95.454545454545453</v>
      </c>
      <c r="AF21" s="50"/>
      <c r="AG21" s="12">
        <f>IF(AF21="",0,(AF21/MAX($AF$3:$AF$55))*$AJ$1)</f>
        <v>0</v>
      </c>
      <c r="AH21" s="50"/>
      <c r="AI21" s="12">
        <f>IF(AH21="",0,(AH21/MAX($AH$3:$AH$55))*$AJ$1)</f>
        <v>0</v>
      </c>
      <c r="AJ21" s="40">
        <f>I21+K21+M21+O21+Q21+S21+U21+W21+Y21+AA21+AC21+AE21+AG21+AI21</f>
        <v>191.19922630560927</v>
      </c>
      <c r="AK21" s="22">
        <f>(LARGE(AL21:AY21,1)+LARGE(AL21:AY21,2)+LARGE(AL21:AY21,3)+LARGE(AL21:AY21,4)+LARGE(AL21:AY21,5)+LARGE(AL21:AY21,6)+LARGE(AL21:AY21,7)+LARGE(AL21:AY21,8)+LARGE(AL21:AY21,9)+LARGE(AL21:AY21,10)+LARGE(AL21:AY21,11)+LARGE(AL21:AY21,12)+LARGE(AL21:AY21,13)+LARGE(AL21:AY21,14))-(SMALL(AL21:AY21,1)+SMALL(AL21:AY21,2)+SMALL(AL21:AY21,3)+SMALL(AL21:AY21,4)+SMALL(AL21:AY21,5))</f>
        <v>191.19922630560927</v>
      </c>
      <c r="AL21" s="20">
        <f>I21</f>
        <v>0</v>
      </c>
      <c r="AM21" s="20">
        <f>K21</f>
        <v>0</v>
      </c>
      <c r="AN21" s="20">
        <f>M21</f>
        <v>0</v>
      </c>
      <c r="AO21" s="20">
        <f>O21</f>
        <v>0</v>
      </c>
      <c r="AP21" s="20">
        <f>IF(P21="",0,Q21)</f>
        <v>0</v>
      </c>
      <c r="AQ21" s="20">
        <f>IF(R21="",0,S21)</f>
        <v>0</v>
      </c>
      <c r="AR21" s="20">
        <f>IF(T21="",0,U21)</f>
        <v>0</v>
      </c>
      <c r="AS21" s="20">
        <f>IF(V21="",0,W21)</f>
        <v>0</v>
      </c>
      <c r="AT21" s="20">
        <f>IF(X21="",0,Y21)</f>
        <v>0</v>
      </c>
      <c r="AU21" s="20">
        <f>IF(Z21="",0,AA21)</f>
        <v>0</v>
      </c>
      <c r="AV21" s="20">
        <f>IF(AB21="",0,AC21)</f>
        <v>95.744680851063833</v>
      </c>
      <c r="AW21" s="20">
        <f>IF(AD21="",0,AE21)</f>
        <v>95.454545454545453</v>
      </c>
      <c r="AX21" s="20">
        <f>IF(AF21="",0,AG21)</f>
        <v>0</v>
      </c>
      <c r="AY21" s="20">
        <f>IF(AH21="",0,AI21)</f>
        <v>0</v>
      </c>
      <c r="AZ21" s="51">
        <f>H21+J21+L21+N21+P21+R21+T21+V21+X21+Z21+AB21+AD21+AF21+AH21</f>
        <v>87</v>
      </c>
      <c r="BA21" s="33">
        <f>(LARGE(BB21:BO21,1)+LARGE(BB21:BO21,2)+LARGE(BB21:BO21,3)+LARGE(BB21:BO21,4)+LARGE(BB21:BO21,5)+LARGE(BB21:BO21,6)+LARGE(BB21:BO21,7)+LARGE(BB21:BO21,8)+LARGE(BB21:BO21,9)+LARGE(BB21:BO21,10)+LARGE(BB21:BO21,11)+LARGE(BB21:BO21,12)+LARGE(BB21:BO21,13)+LARGE(BB21:BO21,14))-(SMALL(BB21:BO21,1)+SMALL(BB21:BO21,2)+SMALL(BB21:BO21,3)+SMALL(BB21:BO21,4)+SMALL(BB21:BO21,5))</f>
        <v>87</v>
      </c>
      <c r="BB21" s="19">
        <f>H21</f>
        <v>0</v>
      </c>
      <c r="BC21" s="19">
        <f>J21</f>
        <v>0</v>
      </c>
      <c r="BD21" s="19">
        <f>L21</f>
        <v>0</v>
      </c>
      <c r="BE21" s="19">
        <f>N21</f>
        <v>0</v>
      </c>
      <c r="BF21" s="19">
        <f>P21</f>
        <v>0</v>
      </c>
      <c r="BG21" s="19">
        <f>R21</f>
        <v>0</v>
      </c>
      <c r="BH21" s="19">
        <f>T21</f>
        <v>0</v>
      </c>
      <c r="BI21" s="19">
        <f>V21</f>
        <v>0</v>
      </c>
      <c r="BJ21" s="19">
        <f>X21</f>
        <v>0</v>
      </c>
      <c r="BK21" s="19">
        <f>Z21</f>
        <v>0</v>
      </c>
      <c r="BL21" s="19">
        <f>AB21</f>
        <v>45</v>
      </c>
      <c r="BM21" s="19">
        <f>AD21</f>
        <v>42</v>
      </c>
      <c r="BN21" s="19">
        <f t="shared" si="0"/>
        <v>0</v>
      </c>
      <c r="BO21" s="19">
        <f t="shared" si="1"/>
        <v>0</v>
      </c>
    </row>
    <row r="22" spans="1:67" ht="24" customHeight="1" x14ac:dyDescent="0.25">
      <c r="A22" s="57">
        <v>20</v>
      </c>
      <c r="B22" s="15" t="s">
        <v>122</v>
      </c>
      <c r="C22" s="16" t="s">
        <v>37</v>
      </c>
      <c r="D22" s="17" t="s">
        <v>129</v>
      </c>
      <c r="E22" s="17" t="s">
        <v>32</v>
      </c>
      <c r="F22" s="46" t="s">
        <v>0</v>
      </c>
      <c r="G22" s="43" t="s">
        <v>131</v>
      </c>
      <c r="H22" s="25"/>
      <c r="I22" s="12">
        <f>IF(H22="",0,(H22/MAX($H$3:$H$55))*$AJ$1)</f>
        <v>0</v>
      </c>
      <c r="J22" s="25"/>
      <c r="K22" s="12">
        <f>IF(J22="",0,(J22/MAX($J$3:$J$55))*$AJ$1)</f>
        <v>0</v>
      </c>
      <c r="L22" s="25"/>
      <c r="M22" s="12">
        <f>IF(L22="",0,(L22/MAX($L$3:$L$55))*$AJ$1)</f>
        <v>0</v>
      </c>
      <c r="N22" s="25"/>
      <c r="O22" s="12">
        <f>IF(N22="",0,(N22/MAX($N$3:$N$55))*$AJ$1)</f>
        <v>0</v>
      </c>
      <c r="P22" s="25"/>
      <c r="Q22" s="12">
        <f>IF(P22="",0,(P22/MAX($P$3:$P$55))*$AJ$1)</f>
        <v>0</v>
      </c>
      <c r="R22" s="25"/>
      <c r="S22" s="12">
        <f>IF(R22="",0,(R22/MAX($R$3:$R$55))*$AJ$1)</f>
        <v>0</v>
      </c>
      <c r="T22" s="25">
        <v>38</v>
      </c>
      <c r="U22" s="12">
        <f>IF(T22="",0,(T22/MAX($T$3:$T$55))*$AJ$1)</f>
        <v>100</v>
      </c>
      <c r="V22" s="25">
        <v>35</v>
      </c>
      <c r="W22" s="12">
        <f>IF(V22="",0,(V22/MAX($V$3:$V$55))*$AJ$1)</f>
        <v>87.5</v>
      </c>
      <c r="X22" s="25"/>
      <c r="Y22" s="12">
        <f>IF(X22="",0,(X22/MAX($X$3:$X$55))*$AJ$1)</f>
        <v>0</v>
      </c>
      <c r="Z22" s="25"/>
      <c r="AA22" s="12">
        <f>IF(Z22="",0,(Z22/MAX($Z$3:$Z$55))*$AJ$1)</f>
        <v>0</v>
      </c>
      <c r="AB22" s="50"/>
      <c r="AC22" s="12">
        <f>IF(AB22="",0,(AB22/MAX($AB$3:$AB$55))*$AJ$1)</f>
        <v>0</v>
      </c>
      <c r="AD22" s="50"/>
      <c r="AE22" s="12">
        <f>IF(AD22="",0,(AD22/MAX($AD$3:$AD$55))*$AJ$1)</f>
        <v>0</v>
      </c>
      <c r="AF22" s="50"/>
      <c r="AG22" s="12">
        <f>IF(AF22="",0,(AF22/MAX($AF$3:$AF$55))*$AJ$1)</f>
        <v>0</v>
      </c>
      <c r="AH22" s="50"/>
      <c r="AI22" s="12">
        <f>IF(AH22="",0,(AH22/MAX($AH$3:$AH$55))*$AJ$1)</f>
        <v>0</v>
      </c>
      <c r="AJ22" s="40">
        <f>I22+K22+M22+O22+Q22+S22+U22+W22+Y22+AA22+AC22+AE22+AG22+AI22</f>
        <v>187.5</v>
      </c>
      <c r="AK22" s="22">
        <f>(LARGE(AL22:AY22,1)+LARGE(AL22:AY22,2)+LARGE(AL22:AY22,3)+LARGE(AL22:AY22,4)+LARGE(AL22:AY22,5)+LARGE(AL22:AY22,6)+LARGE(AL22:AY22,7)+LARGE(AL22:AY22,8)+LARGE(AL22:AY22,9)+LARGE(AL22:AY22,10)+LARGE(AL22:AY22,11)+LARGE(AL22:AY22,12)+LARGE(AL22:AY22,13)+LARGE(AL22:AY22,14))-(SMALL(AL22:AY22,1)+SMALL(AL22:AY22,2)+SMALL(AL22:AY22,3)+SMALL(AL22:AY22,4)+SMALL(AL22:AY22,5))</f>
        <v>187.5</v>
      </c>
      <c r="AL22" s="20">
        <f>I22</f>
        <v>0</v>
      </c>
      <c r="AM22" s="20">
        <f>K22</f>
        <v>0</v>
      </c>
      <c r="AN22" s="20">
        <f>M22</f>
        <v>0</v>
      </c>
      <c r="AO22" s="20">
        <f>O22</f>
        <v>0</v>
      </c>
      <c r="AP22" s="20">
        <f>IF(P22="",0,Q22)</f>
        <v>0</v>
      </c>
      <c r="AQ22" s="20">
        <f>IF(R22="",0,S22)</f>
        <v>0</v>
      </c>
      <c r="AR22" s="20">
        <f>IF(T22="",0,U22)</f>
        <v>100</v>
      </c>
      <c r="AS22" s="20">
        <f>IF(V22="",0,W22)</f>
        <v>87.5</v>
      </c>
      <c r="AT22" s="20">
        <f>IF(X22="",0,Y22)</f>
        <v>0</v>
      </c>
      <c r="AU22" s="20">
        <f>IF(Z22="",0,AA22)</f>
        <v>0</v>
      </c>
      <c r="AV22" s="20">
        <f>IF(AB22="",0,AC22)</f>
        <v>0</v>
      </c>
      <c r="AW22" s="20">
        <f>IF(AD22="",0,AE22)</f>
        <v>0</v>
      </c>
      <c r="AX22" s="20">
        <f>IF(AF22="",0,AG22)</f>
        <v>0</v>
      </c>
      <c r="AY22" s="20">
        <f>IF(AH22="",0,AI22)</f>
        <v>0</v>
      </c>
      <c r="AZ22" s="51">
        <f>H22+J22+L22+N22+P22+R22+T22+V22+X22+Z22+AB22+AD22+AF22+AH22</f>
        <v>73</v>
      </c>
      <c r="BA22" s="33">
        <f>(LARGE(BB22:BO22,1)+LARGE(BB22:BO22,2)+LARGE(BB22:BO22,3)+LARGE(BB22:BO22,4)+LARGE(BB22:BO22,5)+LARGE(BB22:BO22,6)+LARGE(BB22:BO22,7)+LARGE(BB22:BO22,8)+LARGE(BB22:BO22,9)+LARGE(BB22:BO22,10)+LARGE(BB22:BO22,11)+LARGE(BB22:BO22,12)+LARGE(BB22:BO22,13)+LARGE(BB22:BO22,14))-(SMALL(BB22:BO22,1)+SMALL(BB22:BO22,2)+SMALL(BB22:BO22,3)+SMALL(BB22:BO22,4)+SMALL(BB22:BO22,5))</f>
        <v>73</v>
      </c>
      <c r="BB22" s="19">
        <f>H22</f>
        <v>0</v>
      </c>
      <c r="BC22" s="19">
        <f>J22</f>
        <v>0</v>
      </c>
      <c r="BD22" s="19">
        <f>L22</f>
        <v>0</v>
      </c>
      <c r="BE22" s="19">
        <f>N22</f>
        <v>0</v>
      </c>
      <c r="BF22" s="19">
        <f>P22</f>
        <v>0</v>
      </c>
      <c r="BG22" s="19">
        <f>R22</f>
        <v>0</v>
      </c>
      <c r="BH22" s="19">
        <f>T22</f>
        <v>38</v>
      </c>
      <c r="BI22" s="19">
        <f>V22</f>
        <v>35</v>
      </c>
      <c r="BJ22" s="19">
        <f>X22</f>
        <v>0</v>
      </c>
      <c r="BK22" s="19">
        <f>Z22</f>
        <v>0</v>
      </c>
      <c r="BL22" s="19">
        <f>AB22</f>
        <v>0</v>
      </c>
      <c r="BM22" s="19">
        <f>AD22</f>
        <v>0</v>
      </c>
      <c r="BN22" s="19">
        <f t="shared" si="0"/>
        <v>0</v>
      </c>
      <c r="BO22" s="19">
        <f t="shared" si="1"/>
        <v>0</v>
      </c>
    </row>
    <row r="23" spans="1:67" ht="24" customHeight="1" x14ac:dyDescent="0.25">
      <c r="A23" s="57">
        <v>21</v>
      </c>
      <c r="B23" s="14" t="s">
        <v>23</v>
      </c>
      <c r="C23" s="16" t="s">
        <v>20</v>
      </c>
      <c r="D23" s="17" t="s">
        <v>21</v>
      </c>
      <c r="E23" s="17" t="s">
        <v>22</v>
      </c>
      <c r="F23" s="46" t="s">
        <v>0</v>
      </c>
      <c r="G23" s="43" t="s">
        <v>48</v>
      </c>
      <c r="H23" s="25"/>
      <c r="I23" s="12">
        <f>IF(H23="",0,(H23/MAX($H$3:$H$55))*$AJ$1)</f>
        <v>0</v>
      </c>
      <c r="J23" s="25"/>
      <c r="K23" s="12">
        <f>IF(J23="",0,(J23/MAX($J$3:$J$55))*$AJ$1)</f>
        <v>0</v>
      </c>
      <c r="L23" s="25"/>
      <c r="M23" s="12">
        <f>IF(L23="",0,(L23/MAX($L$3:$L$55))*$AJ$1)</f>
        <v>0</v>
      </c>
      <c r="N23" s="25"/>
      <c r="O23" s="12">
        <f>IF(N23="",0,(N23/MAX($N$3:$N$55))*$AJ$1)</f>
        <v>0</v>
      </c>
      <c r="P23" s="25"/>
      <c r="Q23" s="12">
        <f>IF(P23="",0,(P23/MAX($P$3:$P$55))*$AJ$1)</f>
        <v>0</v>
      </c>
      <c r="R23" s="25"/>
      <c r="S23" s="12">
        <f>IF(R23="",0,(R23/MAX($R$3:$R$55))*$AJ$1)</f>
        <v>0</v>
      </c>
      <c r="T23" s="25"/>
      <c r="U23" s="12">
        <f>IF(T23="",0,(T23/MAX($T$3:$T$55))*$AJ$1)</f>
        <v>0</v>
      </c>
      <c r="V23" s="25"/>
      <c r="W23" s="12">
        <f>IF(V23="",0,(V23/MAX($V$3:$V$55))*$AJ$1)</f>
        <v>0</v>
      </c>
      <c r="X23" s="25">
        <v>38</v>
      </c>
      <c r="Y23" s="12">
        <f>IF(X23="",0,(X23/MAX($X$3:$X$55))*$AJ$1)</f>
        <v>92.682926829268297</v>
      </c>
      <c r="Z23" s="25">
        <v>36</v>
      </c>
      <c r="AA23" s="12">
        <f>IF(Z23="",0,(Z23/MAX($Z$3:$Z$55))*$AJ$1)</f>
        <v>83.720930232558146</v>
      </c>
      <c r="AB23" s="50"/>
      <c r="AC23" s="12">
        <f>IF(AB23="",0,(AB23/MAX($AB$3:$AB$55))*$AJ$1)</f>
        <v>0</v>
      </c>
      <c r="AD23" s="50"/>
      <c r="AE23" s="12">
        <f>IF(AD23="",0,(AD23/MAX($AD$3:$AD$55))*$AJ$1)</f>
        <v>0</v>
      </c>
      <c r="AF23" s="50"/>
      <c r="AG23" s="12">
        <f>IF(AF23="",0,(AF23/MAX($AF$3:$AF$55))*$AJ$1)</f>
        <v>0</v>
      </c>
      <c r="AH23" s="50"/>
      <c r="AI23" s="12">
        <f>IF(AH23="",0,(AH23/MAX($AH$3:$AH$55))*$AJ$1)</f>
        <v>0</v>
      </c>
      <c r="AJ23" s="40">
        <f>I23+K23+M23+O23+Q23+S23+U23+W23+Y23+AA23+AC23+AE23+AG23+AI23</f>
        <v>176.40385706182644</v>
      </c>
      <c r="AK23" s="22">
        <f>(LARGE(AL23:AY23,1)+LARGE(AL23:AY23,2)+LARGE(AL23:AY23,3)+LARGE(AL23:AY23,4)+LARGE(AL23:AY23,5)+LARGE(AL23:AY23,6)+LARGE(AL23:AY23,7)+LARGE(AL23:AY23,8)+LARGE(AL23:AY23,9)+LARGE(AL23:AY23,10)+LARGE(AL23:AY23,11)+LARGE(AL23:AY23,12)+LARGE(AL23:AY23,13)+LARGE(AL23:AY23,14))-(SMALL(AL23:AY23,1)+SMALL(AL23:AY23,2)+SMALL(AL23:AY23,3)+SMALL(AL23:AY23,4)+SMALL(AL23:AY23,5))</f>
        <v>176.40385706182644</v>
      </c>
      <c r="AL23" s="20">
        <f>I23</f>
        <v>0</v>
      </c>
      <c r="AM23" s="20">
        <f>K23</f>
        <v>0</v>
      </c>
      <c r="AN23" s="20">
        <f>M23</f>
        <v>0</v>
      </c>
      <c r="AO23" s="20">
        <f>O23</f>
        <v>0</v>
      </c>
      <c r="AP23" s="20">
        <f>IF(P23="",0,Q23)</f>
        <v>0</v>
      </c>
      <c r="AQ23" s="20">
        <f>IF(R23="",0,S23)</f>
        <v>0</v>
      </c>
      <c r="AR23" s="20">
        <f>IF(T23="",0,U23)</f>
        <v>0</v>
      </c>
      <c r="AS23" s="20">
        <f>IF(V23="",0,W23)</f>
        <v>0</v>
      </c>
      <c r="AT23" s="20">
        <f>IF(X23="",0,Y23)</f>
        <v>92.682926829268297</v>
      </c>
      <c r="AU23" s="20">
        <f>IF(Z23="",0,AA23)</f>
        <v>83.720930232558146</v>
      </c>
      <c r="AV23" s="20">
        <f>IF(AB23="",0,AC23)</f>
        <v>0</v>
      </c>
      <c r="AW23" s="20">
        <f>IF(AD23="",0,AE23)</f>
        <v>0</v>
      </c>
      <c r="AX23" s="20">
        <f>IF(AF23="",0,AG23)</f>
        <v>0</v>
      </c>
      <c r="AY23" s="20">
        <f>IF(AH23="",0,AI23)</f>
        <v>0</v>
      </c>
      <c r="AZ23" s="51">
        <f>H23+J23+L23+N23+P23+R23+T23+V23+X23+Z23+AB23+AD23+AF23+AH23</f>
        <v>74</v>
      </c>
      <c r="BA23" s="33">
        <f>(LARGE(BB23:BO23,1)+LARGE(BB23:BO23,2)+LARGE(BB23:BO23,3)+LARGE(BB23:BO23,4)+LARGE(BB23:BO23,5)+LARGE(BB23:BO23,6)+LARGE(BB23:BO23,7)+LARGE(BB23:BO23,8)+LARGE(BB23:BO23,9)+LARGE(BB23:BO23,10)+LARGE(BB23:BO23,11)+LARGE(BB23:BO23,12)+LARGE(BB23:BO23,13)+LARGE(BB23:BO23,14))-(SMALL(BB23:BO23,1)+SMALL(BB23:BO23,2)+SMALL(BB23:BO23,3)+SMALL(BB23:BO23,4)+SMALL(BB23:BO23,5))</f>
        <v>74</v>
      </c>
      <c r="BB23" s="19">
        <f>H23</f>
        <v>0</v>
      </c>
      <c r="BC23" s="19">
        <f>J23</f>
        <v>0</v>
      </c>
      <c r="BD23" s="19">
        <f>L23</f>
        <v>0</v>
      </c>
      <c r="BE23" s="19">
        <f>N23</f>
        <v>0</v>
      </c>
      <c r="BF23" s="19">
        <f>P23</f>
        <v>0</v>
      </c>
      <c r="BG23" s="19">
        <f>R23</f>
        <v>0</v>
      </c>
      <c r="BH23" s="19">
        <f>T23</f>
        <v>0</v>
      </c>
      <c r="BI23" s="19">
        <f>V23</f>
        <v>0</v>
      </c>
      <c r="BJ23" s="19">
        <f>X23</f>
        <v>38</v>
      </c>
      <c r="BK23" s="19">
        <f>Z23</f>
        <v>36</v>
      </c>
      <c r="BL23" s="19">
        <f>AB23</f>
        <v>0</v>
      </c>
      <c r="BM23" s="19">
        <f>AD23</f>
        <v>0</v>
      </c>
      <c r="BN23" s="19">
        <f t="shared" si="0"/>
        <v>0</v>
      </c>
      <c r="BO23" s="19">
        <f t="shared" si="1"/>
        <v>0</v>
      </c>
    </row>
    <row r="24" spans="1:67" ht="24" customHeight="1" x14ac:dyDescent="0.25">
      <c r="A24" s="57">
        <v>22</v>
      </c>
      <c r="B24" s="15" t="s">
        <v>125</v>
      </c>
      <c r="C24" s="16" t="s">
        <v>25</v>
      </c>
      <c r="D24" s="17" t="s">
        <v>130</v>
      </c>
      <c r="E24" s="17" t="s">
        <v>32</v>
      </c>
      <c r="F24" s="46" t="s">
        <v>0</v>
      </c>
      <c r="G24" s="43" t="s">
        <v>131</v>
      </c>
      <c r="H24" s="25"/>
      <c r="I24" s="12">
        <f>IF(H24="",0,(H24/MAX($H$3:$H$55))*$AJ$1)</f>
        <v>0</v>
      </c>
      <c r="J24" s="25"/>
      <c r="K24" s="12">
        <f>IF(J24="",0,(J24/MAX($J$3:$J$55))*$AJ$1)</f>
        <v>0</v>
      </c>
      <c r="L24" s="25"/>
      <c r="M24" s="12">
        <f>IF(L24="",0,(L24/MAX($L$3:$L$55))*$AJ$1)</f>
        <v>0</v>
      </c>
      <c r="N24" s="25"/>
      <c r="O24" s="12">
        <f>IF(N24="",0,(N24/MAX($N$3:$N$55))*$AJ$1)</f>
        <v>0</v>
      </c>
      <c r="P24" s="25"/>
      <c r="Q24" s="12">
        <f>IF(P24="",0,(P24/MAX($P$3:$P$55))*$AJ$1)</f>
        <v>0</v>
      </c>
      <c r="R24" s="25"/>
      <c r="S24" s="12">
        <f>IF(R24="",0,(R24/MAX($R$3:$R$55))*$AJ$1)</f>
        <v>0</v>
      </c>
      <c r="T24" s="25">
        <v>32</v>
      </c>
      <c r="U24" s="12">
        <f>IF(T24="",0,(T24/MAX($T$3:$T$55))*$AJ$1)</f>
        <v>84.210526315789465</v>
      </c>
      <c r="V24" s="25">
        <v>34</v>
      </c>
      <c r="W24" s="12">
        <f>IF(V24="",0,(V24/MAX($V$3:$V$55))*$AJ$1)</f>
        <v>85</v>
      </c>
      <c r="X24" s="25"/>
      <c r="Y24" s="12">
        <f>IF(X24="",0,(X24/MAX($X$3:$X$55))*$AJ$1)</f>
        <v>0</v>
      </c>
      <c r="Z24" s="25"/>
      <c r="AA24" s="12">
        <f>IF(Z24="",0,(Z24/MAX($Z$3:$Z$55))*$AJ$1)</f>
        <v>0</v>
      </c>
      <c r="AB24" s="50"/>
      <c r="AC24" s="12">
        <f>IF(AB24="",0,(AB24/MAX($AB$3:$AB$55))*$AJ$1)</f>
        <v>0</v>
      </c>
      <c r="AD24" s="50"/>
      <c r="AE24" s="12">
        <f>IF(AD24="",0,(AD24/MAX($AD$3:$AD$55))*$AJ$1)</f>
        <v>0</v>
      </c>
      <c r="AF24" s="50"/>
      <c r="AG24" s="12">
        <f>IF(AF24="",0,(AF24/MAX($AF$3:$AF$55))*$AJ$1)</f>
        <v>0</v>
      </c>
      <c r="AH24" s="50"/>
      <c r="AI24" s="12">
        <f>IF(AH24="",0,(AH24/MAX($AH$3:$AH$55))*$AJ$1)</f>
        <v>0</v>
      </c>
      <c r="AJ24" s="40">
        <f>I24+K24+M24+O24+Q24+S24+U24+W24+Y24+AA24+AC24+AE24+AG24+AI24</f>
        <v>169.21052631578948</v>
      </c>
      <c r="AK24" s="22">
        <f>(LARGE(AL24:AY24,1)+LARGE(AL24:AY24,2)+LARGE(AL24:AY24,3)+LARGE(AL24:AY24,4)+LARGE(AL24:AY24,5)+LARGE(AL24:AY24,6)+LARGE(AL24:AY24,7)+LARGE(AL24:AY24,8)+LARGE(AL24:AY24,9)+LARGE(AL24:AY24,10)+LARGE(AL24:AY24,11)+LARGE(AL24:AY24,12)+LARGE(AL24:AY24,13)+LARGE(AL24:AY24,14))-(SMALL(AL24:AY24,1)+SMALL(AL24:AY24,2)+SMALL(AL24:AY24,3)+SMALL(AL24:AY24,4)+SMALL(AL24:AY24,5))</f>
        <v>169.21052631578948</v>
      </c>
      <c r="AL24" s="20">
        <f>I24</f>
        <v>0</v>
      </c>
      <c r="AM24" s="20">
        <f>K24</f>
        <v>0</v>
      </c>
      <c r="AN24" s="20">
        <f>M24</f>
        <v>0</v>
      </c>
      <c r="AO24" s="20">
        <f>O24</f>
        <v>0</v>
      </c>
      <c r="AP24" s="20">
        <f>IF(P24="",0,Q24)</f>
        <v>0</v>
      </c>
      <c r="AQ24" s="20">
        <f>IF(R24="",0,S24)</f>
        <v>0</v>
      </c>
      <c r="AR24" s="20">
        <f>IF(T24="",0,U24)</f>
        <v>84.210526315789465</v>
      </c>
      <c r="AS24" s="20">
        <f>IF(V24="",0,W24)</f>
        <v>85</v>
      </c>
      <c r="AT24" s="20">
        <f>IF(X24="",0,Y24)</f>
        <v>0</v>
      </c>
      <c r="AU24" s="20">
        <f>IF(Z24="",0,AA24)</f>
        <v>0</v>
      </c>
      <c r="AV24" s="20">
        <f>IF(AB24="",0,AC24)</f>
        <v>0</v>
      </c>
      <c r="AW24" s="20">
        <f>IF(AD24="",0,AE24)</f>
        <v>0</v>
      </c>
      <c r="AX24" s="20">
        <f>IF(AF24="",0,AG24)</f>
        <v>0</v>
      </c>
      <c r="AY24" s="20">
        <f>IF(AH24="",0,AI24)</f>
        <v>0</v>
      </c>
      <c r="AZ24" s="51">
        <f>H24+J24+L24+N24+P24+R24+T24+V24+X24+Z24+AB24+AD24+AF24+AH24</f>
        <v>66</v>
      </c>
      <c r="BA24" s="33">
        <f>(LARGE(BB24:BO24,1)+LARGE(BB24:BO24,2)+LARGE(BB24:BO24,3)+LARGE(BB24:BO24,4)+LARGE(BB24:BO24,5)+LARGE(BB24:BO24,6)+LARGE(BB24:BO24,7)+LARGE(BB24:BO24,8)+LARGE(BB24:BO24,9)+LARGE(BB24:BO24,10)+LARGE(BB24:BO24,11)+LARGE(BB24:BO24,12)+LARGE(BB24:BO24,13)+LARGE(BB24:BO24,14))-(SMALL(BB24:BO24,1)+SMALL(BB24:BO24,2)+SMALL(BB24:BO24,3)+SMALL(BB24:BO24,4)+SMALL(BB24:BO24,5))</f>
        <v>66</v>
      </c>
      <c r="BB24" s="19">
        <f>H24</f>
        <v>0</v>
      </c>
      <c r="BC24" s="19">
        <f>J24</f>
        <v>0</v>
      </c>
      <c r="BD24" s="19">
        <f>L24</f>
        <v>0</v>
      </c>
      <c r="BE24" s="19">
        <f>N24</f>
        <v>0</v>
      </c>
      <c r="BF24" s="19">
        <f>P24</f>
        <v>0</v>
      </c>
      <c r="BG24" s="19">
        <f>R24</f>
        <v>0</v>
      </c>
      <c r="BH24" s="19">
        <f>T24</f>
        <v>32</v>
      </c>
      <c r="BI24" s="19">
        <f>V24</f>
        <v>34</v>
      </c>
      <c r="BJ24" s="19">
        <f>X24</f>
        <v>0</v>
      </c>
      <c r="BK24" s="19">
        <f>Z24</f>
        <v>0</v>
      </c>
      <c r="BL24" s="19">
        <f>AB24</f>
        <v>0</v>
      </c>
      <c r="BM24" s="19">
        <f>AD24</f>
        <v>0</v>
      </c>
      <c r="BN24" s="19">
        <f t="shared" si="0"/>
        <v>0</v>
      </c>
      <c r="BO24" s="19">
        <f t="shared" si="1"/>
        <v>0</v>
      </c>
    </row>
    <row r="25" spans="1:67" ht="24" customHeight="1" x14ac:dyDescent="0.25">
      <c r="A25" s="57">
        <v>23</v>
      </c>
      <c r="B25" s="15" t="s">
        <v>93</v>
      </c>
      <c r="C25" s="16" t="s">
        <v>20</v>
      </c>
      <c r="D25" s="17" t="s">
        <v>94</v>
      </c>
      <c r="E25" s="17" t="s">
        <v>32</v>
      </c>
      <c r="F25" s="46" t="s">
        <v>0</v>
      </c>
      <c r="G25" s="43" t="s">
        <v>48</v>
      </c>
      <c r="H25" s="25"/>
      <c r="I25" s="12">
        <f>IF(H25="",0,(H25/MAX($H$3:$H$55))*$AJ$1)</f>
        <v>0</v>
      </c>
      <c r="J25" s="25"/>
      <c r="K25" s="12">
        <f>IF(J25="",0,(J25/MAX($J$3:$J$55))*$AJ$1)</f>
        <v>0</v>
      </c>
      <c r="L25" s="25"/>
      <c r="M25" s="12">
        <f>IF(L25="",0,(L25/MAX($L$3:$L$55))*$AJ$1)</f>
        <v>0</v>
      </c>
      <c r="N25" s="25"/>
      <c r="O25" s="12">
        <f>IF(N25="",0,(N25/MAX($N$3:$N$55))*$AJ$1)</f>
        <v>0</v>
      </c>
      <c r="P25" s="25">
        <v>24</v>
      </c>
      <c r="Q25" s="12">
        <f>IF(P25="",0,(P25/MAX($P$3:$P$55))*$AJ$1)</f>
        <v>55.813953488372093</v>
      </c>
      <c r="R25" s="25">
        <v>23</v>
      </c>
      <c r="S25" s="12">
        <f>IF(R25="",0,(R25/MAX($R$3:$R$55))*$AJ$1)</f>
        <v>51.111111111111107</v>
      </c>
      <c r="T25" s="25"/>
      <c r="U25" s="12">
        <f>IF(T25="",0,(T25/MAX($T$3:$T$55))*$AJ$1)</f>
        <v>0</v>
      </c>
      <c r="V25" s="25"/>
      <c r="W25" s="12">
        <f>IF(V25="",0,(V25/MAX($V$3:$V$55))*$AJ$1)</f>
        <v>0</v>
      </c>
      <c r="X25" s="25">
        <v>25</v>
      </c>
      <c r="Y25" s="12">
        <f>IF(X25="",0,(X25/MAX($X$3:$X$55))*$AJ$1)</f>
        <v>60.975609756097562</v>
      </c>
      <c r="Z25" s="25"/>
      <c r="AA25" s="12">
        <f>IF(Z25="",0,(Z25/MAX($Z$3:$Z$55))*$AJ$1)</f>
        <v>0</v>
      </c>
      <c r="AB25" s="50"/>
      <c r="AC25" s="12">
        <f>IF(AB25="",0,(AB25/MAX($AB$3:$AB$55))*$AJ$1)</f>
        <v>0</v>
      </c>
      <c r="AD25" s="50"/>
      <c r="AE25" s="12">
        <f>IF(AD25="",0,(AD25/MAX($AD$3:$AD$55))*$AJ$1)</f>
        <v>0</v>
      </c>
      <c r="AF25" s="50"/>
      <c r="AG25" s="12">
        <f>IF(AF25="",0,(AF25/MAX($AF$3:$AF$55))*$AJ$1)</f>
        <v>0</v>
      </c>
      <c r="AH25" s="50"/>
      <c r="AI25" s="12">
        <f>IF(AH25="",0,(AH25/MAX($AH$3:$AH$55))*$AJ$1)</f>
        <v>0</v>
      </c>
      <c r="AJ25" s="40">
        <f>I25+K25+M25+O25+Q25+S25+U25+W25+Y25+AA25+AC25+AE25+AG25+AI25</f>
        <v>167.90067435558075</v>
      </c>
      <c r="AK25" s="22">
        <f>(LARGE(AL25:AY25,1)+LARGE(AL25:AY25,2)+LARGE(AL25:AY25,3)+LARGE(AL25:AY25,4)+LARGE(AL25:AY25,5)+LARGE(AL25:AY25,6)+LARGE(AL25:AY25,7)+LARGE(AL25:AY25,8)+LARGE(AL25:AY25,9)+LARGE(AL25:AY25,10)+LARGE(AL25:AY25,11)+LARGE(AL25:AY25,12)+LARGE(AL25:AY25,13)+LARGE(AL25:AY25,14))-(SMALL(AL25:AY25,1)+SMALL(AL25:AY25,2)+SMALL(AL25:AY25,3)+SMALL(AL25:AY25,4)+SMALL(AL25:AY25,5))</f>
        <v>167.90067435558078</v>
      </c>
      <c r="AL25" s="20">
        <f>I25</f>
        <v>0</v>
      </c>
      <c r="AM25" s="20">
        <f>K25</f>
        <v>0</v>
      </c>
      <c r="AN25" s="20">
        <f>M25</f>
        <v>0</v>
      </c>
      <c r="AO25" s="20">
        <f>O25</f>
        <v>0</v>
      </c>
      <c r="AP25" s="20">
        <f>IF(P25="",0,Q25)</f>
        <v>55.813953488372093</v>
      </c>
      <c r="AQ25" s="20">
        <f>IF(R25="",0,S25)</f>
        <v>51.111111111111107</v>
      </c>
      <c r="AR25" s="20">
        <f>IF(T25="",0,U25)</f>
        <v>0</v>
      </c>
      <c r="AS25" s="20">
        <f>IF(V25="",0,W25)</f>
        <v>0</v>
      </c>
      <c r="AT25" s="20">
        <f>IF(X25="",0,Y25)</f>
        <v>60.975609756097562</v>
      </c>
      <c r="AU25" s="20">
        <f>IF(Z25="",0,AA25)</f>
        <v>0</v>
      </c>
      <c r="AV25" s="20">
        <f>IF(AB25="",0,AC25)</f>
        <v>0</v>
      </c>
      <c r="AW25" s="20">
        <f>IF(AD25="",0,AE25)</f>
        <v>0</v>
      </c>
      <c r="AX25" s="20">
        <f>IF(AF25="",0,AG25)</f>
        <v>0</v>
      </c>
      <c r="AY25" s="20">
        <f>IF(AH25="",0,AI25)</f>
        <v>0</v>
      </c>
      <c r="AZ25" s="51">
        <f>H25+J25+L25+N25+P25+R25+T25+V25+X25+Z25+AB25+AD25+AF25+AH25</f>
        <v>72</v>
      </c>
      <c r="BA25" s="33">
        <f>(LARGE(BB25:BO25,1)+LARGE(BB25:BO25,2)+LARGE(BB25:BO25,3)+LARGE(BB25:BO25,4)+LARGE(BB25:BO25,5)+LARGE(BB25:BO25,6)+LARGE(BB25:BO25,7)+LARGE(BB25:BO25,8)+LARGE(BB25:BO25,9)+LARGE(BB25:BO25,10)+LARGE(BB25:BO25,11)+LARGE(BB25:BO25,12)+LARGE(BB25:BO25,13)+LARGE(BB25:BO25,14))-(SMALL(BB25:BO25,1)+SMALL(BB25:BO25,2)+SMALL(BB25:BO25,3)+SMALL(BB25:BO25,4)+SMALL(BB25:BO25,5))</f>
        <v>72</v>
      </c>
      <c r="BB25" s="19">
        <f>H25</f>
        <v>0</v>
      </c>
      <c r="BC25" s="19">
        <f>J25</f>
        <v>0</v>
      </c>
      <c r="BD25" s="19">
        <f>L25</f>
        <v>0</v>
      </c>
      <c r="BE25" s="19">
        <f>N25</f>
        <v>0</v>
      </c>
      <c r="BF25" s="19">
        <f>P25</f>
        <v>24</v>
      </c>
      <c r="BG25" s="19">
        <f>R25</f>
        <v>23</v>
      </c>
      <c r="BH25" s="19">
        <f>T25</f>
        <v>0</v>
      </c>
      <c r="BI25" s="19">
        <f>V25</f>
        <v>0</v>
      </c>
      <c r="BJ25" s="19">
        <f>X25</f>
        <v>25</v>
      </c>
      <c r="BK25" s="19">
        <f>Z25</f>
        <v>0</v>
      </c>
      <c r="BL25" s="19">
        <f>AB25</f>
        <v>0</v>
      </c>
      <c r="BM25" s="19">
        <f>AD25</f>
        <v>0</v>
      </c>
      <c r="BN25" s="19">
        <f t="shared" si="0"/>
        <v>0</v>
      </c>
      <c r="BO25" s="19">
        <f t="shared" si="1"/>
        <v>0</v>
      </c>
    </row>
    <row r="26" spans="1:67" ht="24" customHeight="1" x14ac:dyDescent="0.25">
      <c r="A26" s="57">
        <v>24</v>
      </c>
      <c r="B26" s="15" t="s">
        <v>34</v>
      </c>
      <c r="C26" s="16" t="s">
        <v>25</v>
      </c>
      <c r="D26" s="17" t="s">
        <v>29</v>
      </c>
      <c r="E26" s="17" t="s">
        <v>32</v>
      </c>
      <c r="F26" s="46" t="s">
        <v>0</v>
      </c>
      <c r="G26" s="43" t="s">
        <v>48</v>
      </c>
      <c r="H26" s="25"/>
      <c r="I26" s="12">
        <f>IF(H26="",0,(H26/MAX($H$3:$H$55))*$AJ$1)</f>
        <v>0</v>
      </c>
      <c r="J26" s="25"/>
      <c r="K26" s="12">
        <f>IF(J26="",0,(J26/MAX($J$3:$J$55))*$AJ$1)</f>
        <v>0</v>
      </c>
      <c r="L26" s="25"/>
      <c r="M26" s="12">
        <f>IF(L26="",0,(L26/MAX($L$3:$L$55))*$AJ$1)</f>
        <v>0</v>
      </c>
      <c r="N26" s="25"/>
      <c r="O26" s="12">
        <f>IF(N26="",0,(N26/MAX($N$3:$N$55))*$AJ$1)</f>
        <v>0</v>
      </c>
      <c r="P26" s="25"/>
      <c r="Q26" s="12">
        <f>IF(P26="",0,(P26/MAX($P$3:$P$55))*$AJ$1)</f>
        <v>0</v>
      </c>
      <c r="R26" s="25"/>
      <c r="S26" s="12">
        <f>IF(R26="",0,(R26/MAX($R$3:$R$55))*$AJ$1)</f>
        <v>0</v>
      </c>
      <c r="T26" s="25"/>
      <c r="U26" s="12">
        <f>IF(T26="",0,(T26/MAX($T$3:$T$55))*$AJ$1)</f>
        <v>0</v>
      </c>
      <c r="V26" s="25"/>
      <c r="W26" s="12">
        <f>IF(V26="",0,(V26/MAX($V$3:$V$55))*$AJ$1)</f>
        <v>0</v>
      </c>
      <c r="X26" s="25"/>
      <c r="Y26" s="12">
        <f>IF(X26="",0,(X26/MAX($X$3:$X$55))*$AJ$1)</f>
        <v>0</v>
      </c>
      <c r="Z26" s="25"/>
      <c r="AA26" s="12">
        <f>IF(Z26="",0,(Z26/MAX($Z$3:$Z$55))*$AJ$1)</f>
        <v>0</v>
      </c>
      <c r="AB26" s="50">
        <v>38</v>
      </c>
      <c r="AC26" s="12">
        <f>IF(AB26="",0,(AB26/MAX($AB$3:$AB$55))*$AJ$1)</f>
        <v>80.851063829787222</v>
      </c>
      <c r="AD26" s="50">
        <v>38</v>
      </c>
      <c r="AE26" s="12">
        <f>IF(AD26="",0,(AD26/MAX($AD$3:$AD$55))*$AJ$1)</f>
        <v>86.36363636363636</v>
      </c>
      <c r="AF26" s="50"/>
      <c r="AG26" s="12">
        <f>IF(AF26="",0,(AF26/MAX($AF$3:$AF$55))*$AJ$1)</f>
        <v>0</v>
      </c>
      <c r="AH26" s="50"/>
      <c r="AI26" s="12">
        <f>IF(AH26="",0,(AH26/MAX($AH$3:$AH$55))*$AJ$1)</f>
        <v>0</v>
      </c>
      <c r="AJ26" s="40">
        <f>I26+K26+M26+O26+Q26+S26+U26+W26+Y26+AA26+AC26+AE26+AG26+AI26</f>
        <v>167.2147001934236</v>
      </c>
      <c r="AK26" s="22">
        <f>(LARGE(AL26:AY26,1)+LARGE(AL26:AY26,2)+LARGE(AL26:AY26,3)+LARGE(AL26:AY26,4)+LARGE(AL26:AY26,5)+LARGE(AL26:AY26,6)+LARGE(AL26:AY26,7)+LARGE(AL26:AY26,8)+LARGE(AL26:AY26,9)+LARGE(AL26:AY26,10)+LARGE(AL26:AY26,11)+LARGE(AL26:AY26,12)+LARGE(AL26:AY26,13)+LARGE(AL26:AY26,14))-(SMALL(AL26:AY26,1)+SMALL(AL26:AY26,2)+SMALL(AL26:AY26,3)+SMALL(AL26:AY26,4)+SMALL(AL26:AY26,5))</f>
        <v>167.2147001934236</v>
      </c>
      <c r="AL26" s="20">
        <f>I26</f>
        <v>0</v>
      </c>
      <c r="AM26" s="20">
        <f>K26</f>
        <v>0</v>
      </c>
      <c r="AN26" s="20">
        <f>M26</f>
        <v>0</v>
      </c>
      <c r="AO26" s="20">
        <f>O26</f>
        <v>0</v>
      </c>
      <c r="AP26" s="20">
        <f>IF(P26="",0,Q26)</f>
        <v>0</v>
      </c>
      <c r="AQ26" s="20">
        <f>IF(R26="",0,S26)</f>
        <v>0</v>
      </c>
      <c r="AR26" s="20">
        <f>IF(T26="",0,U26)</f>
        <v>0</v>
      </c>
      <c r="AS26" s="20">
        <f>IF(V26="",0,W26)</f>
        <v>0</v>
      </c>
      <c r="AT26" s="20">
        <f>IF(X26="",0,Y26)</f>
        <v>0</v>
      </c>
      <c r="AU26" s="20">
        <f>IF(Z26="",0,AA26)</f>
        <v>0</v>
      </c>
      <c r="AV26" s="20">
        <f>IF(AB26="",0,AC26)</f>
        <v>80.851063829787222</v>
      </c>
      <c r="AW26" s="20">
        <f>IF(AD26="",0,AE26)</f>
        <v>86.36363636363636</v>
      </c>
      <c r="AX26" s="20">
        <f>IF(AF26="",0,AG26)</f>
        <v>0</v>
      </c>
      <c r="AY26" s="20">
        <f>IF(AH26="",0,AI26)</f>
        <v>0</v>
      </c>
      <c r="AZ26" s="51">
        <f>H26+J26+L26+N26+P26+R26+T26+V26+X26+Z26+AB26+AD26+AF26+AH26</f>
        <v>76</v>
      </c>
      <c r="BA26" s="33">
        <f>(LARGE(BB26:BO26,1)+LARGE(BB26:BO26,2)+LARGE(BB26:BO26,3)+LARGE(BB26:BO26,4)+LARGE(BB26:BO26,5)+LARGE(BB26:BO26,6)+LARGE(BB26:BO26,7)+LARGE(BB26:BO26,8)+LARGE(BB26:BO26,9)+LARGE(BB26:BO26,10)+LARGE(BB26:BO26,11)+LARGE(BB26:BO26,12)+LARGE(BB26:BO26,13)+LARGE(BB26:BO26,14))-(SMALL(BB26:BO26,1)+SMALL(BB26:BO26,2)+SMALL(BB26:BO26,3)+SMALL(BB26:BO26,4)+SMALL(BB26:BO26,5))</f>
        <v>76</v>
      </c>
      <c r="BB26" s="19">
        <f>H26</f>
        <v>0</v>
      </c>
      <c r="BC26" s="19">
        <f>J26</f>
        <v>0</v>
      </c>
      <c r="BD26" s="19">
        <f>L26</f>
        <v>0</v>
      </c>
      <c r="BE26" s="19">
        <f>N26</f>
        <v>0</v>
      </c>
      <c r="BF26" s="19">
        <f>P26</f>
        <v>0</v>
      </c>
      <c r="BG26" s="19">
        <f>R26</f>
        <v>0</v>
      </c>
      <c r="BH26" s="19">
        <f>T26</f>
        <v>0</v>
      </c>
      <c r="BI26" s="19">
        <f>V26</f>
        <v>0</v>
      </c>
      <c r="BJ26" s="19">
        <f>X26</f>
        <v>0</v>
      </c>
      <c r="BK26" s="19">
        <f>Z26</f>
        <v>0</v>
      </c>
      <c r="BL26" s="19">
        <f>AB26</f>
        <v>38</v>
      </c>
      <c r="BM26" s="19">
        <f>AD26</f>
        <v>38</v>
      </c>
      <c r="BN26" s="19">
        <f t="shared" si="0"/>
        <v>0</v>
      </c>
      <c r="BO26" s="19">
        <f t="shared" si="1"/>
        <v>0</v>
      </c>
    </row>
    <row r="27" spans="1:67" ht="24" customHeight="1" x14ac:dyDescent="0.25">
      <c r="A27" s="57">
        <v>25</v>
      </c>
      <c r="B27" s="15" t="s">
        <v>124</v>
      </c>
      <c r="C27" s="16" t="s">
        <v>128</v>
      </c>
      <c r="D27" s="17" t="s">
        <v>29</v>
      </c>
      <c r="E27" s="17" t="s">
        <v>22</v>
      </c>
      <c r="F27" s="46" t="s">
        <v>0</v>
      </c>
      <c r="G27" s="43" t="s">
        <v>131</v>
      </c>
      <c r="H27" s="25"/>
      <c r="I27" s="12">
        <f>IF(H27="",0,(H27/MAX($H$3:$H$55))*$AJ$1)</f>
        <v>0</v>
      </c>
      <c r="J27" s="25"/>
      <c r="K27" s="12">
        <f>IF(J27="",0,(J27/MAX($J$3:$J$55))*$AJ$1)</f>
        <v>0</v>
      </c>
      <c r="L27" s="25"/>
      <c r="M27" s="12">
        <f>IF(L27="",0,(L27/MAX($L$3:$L$55))*$AJ$1)</f>
        <v>0</v>
      </c>
      <c r="N27" s="25"/>
      <c r="O27" s="12">
        <f>IF(N27="",0,(N27/MAX($N$3:$N$55))*$AJ$1)</f>
        <v>0</v>
      </c>
      <c r="P27" s="25"/>
      <c r="Q27" s="12">
        <f>IF(P27="",0,(P27/MAX($P$3:$P$55))*$AJ$1)</f>
        <v>0</v>
      </c>
      <c r="R27" s="25"/>
      <c r="S27" s="12">
        <f>IF(R27="",0,(R27/MAX($R$3:$R$55))*$AJ$1)</f>
        <v>0</v>
      </c>
      <c r="T27" s="25">
        <v>28</v>
      </c>
      <c r="U27" s="12">
        <f>IF(T27="",0,(T27/MAX($T$3:$T$55))*$AJ$1)</f>
        <v>73.68421052631578</v>
      </c>
      <c r="V27" s="25">
        <v>32</v>
      </c>
      <c r="W27" s="12">
        <f>IF(V27="",0,(V27/MAX($V$3:$V$55))*$AJ$1)</f>
        <v>80</v>
      </c>
      <c r="X27" s="25"/>
      <c r="Y27" s="12">
        <f>IF(X27="",0,(X27/MAX($X$3:$X$55))*$AJ$1)</f>
        <v>0</v>
      </c>
      <c r="Z27" s="25"/>
      <c r="AA27" s="12">
        <f>IF(Z27="",0,(Z27/MAX($Z$3:$Z$55))*$AJ$1)</f>
        <v>0</v>
      </c>
      <c r="AB27" s="50"/>
      <c r="AC27" s="12">
        <f>IF(AB27="",0,(AB27/MAX($AB$3:$AB$55))*$AJ$1)</f>
        <v>0</v>
      </c>
      <c r="AD27" s="50"/>
      <c r="AE27" s="12">
        <f>IF(AD27="",0,(AD27/MAX($AD$3:$AD$55))*$AJ$1)</f>
        <v>0</v>
      </c>
      <c r="AF27" s="50"/>
      <c r="AG27" s="12">
        <f>IF(AF27="",0,(AF27/MAX($AF$3:$AF$55))*$AJ$1)</f>
        <v>0</v>
      </c>
      <c r="AH27" s="50"/>
      <c r="AI27" s="12">
        <f>IF(AH27="",0,(AH27/MAX($AH$3:$AH$55))*$AJ$1)</f>
        <v>0</v>
      </c>
      <c r="AJ27" s="40">
        <f>I27+K27+M27+O27+Q27+S27+U27+W27+Y27+AA27+AC27+AE27+AG27+AI27</f>
        <v>153.68421052631578</v>
      </c>
      <c r="AK27" s="22">
        <f>(LARGE(AL27:AY27,1)+LARGE(AL27:AY27,2)+LARGE(AL27:AY27,3)+LARGE(AL27:AY27,4)+LARGE(AL27:AY27,5)+LARGE(AL27:AY27,6)+LARGE(AL27:AY27,7)+LARGE(AL27:AY27,8)+LARGE(AL27:AY27,9)+LARGE(AL27:AY27,10)+LARGE(AL27:AY27,11)+LARGE(AL27:AY27,12)+LARGE(AL27:AY27,13)+LARGE(AL27:AY27,14))-(SMALL(AL27:AY27,1)+SMALL(AL27:AY27,2)+SMALL(AL27:AY27,3)+SMALL(AL27:AY27,4)+SMALL(AL27:AY27,5))</f>
        <v>153.68421052631578</v>
      </c>
      <c r="AL27" s="20">
        <f>I27</f>
        <v>0</v>
      </c>
      <c r="AM27" s="20">
        <f>K27</f>
        <v>0</v>
      </c>
      <c r="AN27" s="20">
        <f>M27</f>
        <v>0</v>
      </c>
      <c r="AO27" s="20">
        <f>O27</f>
        <v>0</v>
      </c>
      <c r="AP27" s="20">
        <f>IF(P27="",0,Q27)</f>
        <v>0</v>
      </c>
      <c r="AQ27" s="20">
        <f>IF(R27="",0,S27)</f>
        <v>0</v>
      </c>
      <c r="AR27" s="20">
        <f>IF(T27="",0,U27)</f>
        <v>73.68421052631578</v>
      </c>
      <c r="AS27" s="20">
        <f>IF(V27="",0,W27)</f>
        <v>80</v>
      </c>
      <c r="AT27" s="20">
        <f>IF(X27="",0,Y27)</f>
        <v>0</v>
      </c>
      <c r="AU27" s="20">
        <f>IF(Z27="",0,AA27)</f>
        <v>0</v>
      </c>
      <c r="AV27" s="20">
        <f>IF(AB27="",0,AC27)</f>
        <v>0</v>
      </c>
      <c r="AW27" s="20">
        <f>IF(AD27="",0,AE27)</f>
        <v>0</v>
      </c>
      <c r="AX27" s="20">
        <f>IF(AF27="",0,AG27)</f>
        <v>0</v>
      </c>
      <c r="AY27" s="20">
        <f>IF(AH27="",0,AI27)</f>
        <v>0</v>
      </c>
      <c r="AZ27" s="51">
        <f>H27+J27+L27+N27+P27+R27+T27+V27+X27+Z27+AB27+AD27+AF27+AH27</f>
        <v>60</v>
      </c>
      <c r="BA27" s="33">
        <f>(LARGE(BB27:BO27,1)+LARGE(BB27:BO27,2)+LARGE(BB27:BO27,3)+LARGE(BB27:BO27,4)+LARGE(BB27:BO27,5)+LARGE(BB27:BO27,6)+LARGE(BB27:BO27,7)+LARGE(BB27:BO27,8)+LARGE(BB27:BO27,9)+LARGE(BB27:BO27,10)+LARGE(BB27:BO27,11)+LARGE(BB27:BO27,12)+LARGE(BB27:BO27,13)+LARGE(BB27:BO27,14))-(SMALL(BB27:BO27,1)+SMALL(BB27:BO27,2)+SMALL(BB27:BO27,3)+SMALL(BB27:BO27,4)+SMALL(BB27:BO27,5))</f>
        <v>60</v>
      </c>
      <c r="BB27" s="19">
        <f>H27</f>
        <v>0</v>
      </c>
      <c r="BC27" s="19">
        <f>J27</f>
        <v>0</v>
      </c>
      <c r="BD27" s="19">
        <f>L27</f>
        <v>0</v>
      </c>
      <c r="BE27" s="19">
        <f>N27</f>
        <v>0</v>
      </c>
      <c r="BF27" s="19">
        <f>P27</f>
        <v>0</v>
      </c>
      <c r="BG27" s="19">
        <f>R27</f>
        <v>0</v>
      </c>
      <c r="BH27" s="19">
        <f>T27</f>
        <v>28</v>
      </c>
      <c r="BI27" s="19">
        <f>V27</f>
        <v>32</v>
      </c>
      <c r="BJ27" s="19">
        <f>X27</f>
        <v>0</v>
      </c>
      <c r="BK27" s="19">
        <f>Z27</f>
        <v>0</v>
      </c>
      <c r="BL27" s="19">
        <f>AB27</f>
        <v>0</v>
      </c>
      <c r="BM27" s="19">
        <f>AD27</f>
        <v>0</v>
      </c>
      <c r="BN27" s="19">
        <f t="shared" si="0"/>
        <v>0</v>
      </c>
      <c r="BO27" s="19">
        <f t="shared" si="1"/>
        <v>0</v>
      </c>
    </row>
    <row r="28" spans="1:67" ht="24" customHeight="1" x14ac:dyDescent="0.25">
      <c r="A28" s="57">
        <v>26</v>
      </c>
      <c r="B28" s="52" t="s">
        <v>81</v>
      </c>
      <c r="C28" s="16" t="s">
        <v>82</v>
      </c>
      <c r="D28" s="17" t="s">
        <v>83</v>
      </c>
      <c r="E28" s="17" t="s">
        <v>84</v>
      </c>
      <c r="F28" s="46" t="s">
        <v>0</v>
      </c>
      <c r="G28" s="43" t="s">
        <v>48</v>
      </c>
      <c r="H28" s="25"/>
      <c r="I28" s="12">
        <f>IF(H28="",0,(H28/MAX($H$3:$H$55))*$AJ$1)</f>
        <v>0</v>
      </c>
      <c r="J28" s="25"/>
      <c r="K28" s="12">
        <f>IF(J28="",0,(J28/MAX($J$3:$J$55))*$AJ$1)</f>
        <v>0</v>
      </c>
      <c r="L28" s="25">
        <v>26</v>
      </c>
      <c r="M28" s="12">
        <f>IF(L28="",0,(L28/MAX($L$3:$L$55))*$AJ$1)</f>
        <v>66.666666666666657</v>
      </c>
      <c r="N28" s="25">
        <v>30</v>
      </c>
      <c r="O28" s="12">
        <f>IF(N28="",0,(N28/MAX($N$3:$N$55))*$AJ$1)</f>
        <v>83.333333333333343</v>
      </c>
      <c r="P28" s="25"/>
      <c r="Q28" s="12">
        <f>IF(P28="",0,(P28/MAX($P$3:$P$55))*$AJ$1)</f>
        <v>0</v>
      </c>
      <c r="R28" s="25"/>
      <c r="S28" s="12">
        <f>IF(R28="",0,(R28/MAX($R$3:$R$55))*$AJ$1)</f>
        <v>0</v>
      </c>
      <c r="T28" s="25"/>
      <c r="U28" s="12">
        <f>IF(T28="",0,(T28/MAX($T$3:$T$55))*$AJ$1)</f>
        <v>0</v>
      </c>
      <c r="V28" s="25"/>
      <c r="W28" s="12">
        <f>IF(V28="",0,(V28/MAX($V$3:$V$55))*$AJ$1)</f>
        <v>0</v>
      </c>
      <c r="X28" s="25"/>
      <c r="Y28" s="12">
        <f>IF(X28="",0,(X28/MAX($X$3:$X$55))*$AJ$1)</f>
        <v>0</v>
      </c>
      <c r="Z28" s="25"/>
      <c r="AA28" s="12">
        <f>IF(Z28="",0,(Z28/MAX($Z$3:$Z$55))*$AJ$1)</f>
        <v>0</v>
      </c>
      <c r="AB28" s="50"/>
      <c r="AC28" s="12">
        <f>IF(AB28="",0,(AB28/MAX($AB$3:$AB$55))*$AJ$1)</f>
        <v>0</v>
      </c>
      <c r="AD28" s="50"/>
      <c r="AE28" s="12">
        <f>IF(AD28="",0,(AD28/MAX($AD$3:$AD$55))*$AJ$1)</f>
        <v>0</v>
      </c>
      <c r="AF28" s="50"/>
      <c r="AG28" s="12">
        <f>IF(AF28="",0,(AF28/MAX($AF$3:$AF$55))*$AJ$1)</f>
        <v>0</v>
      </c>
      <c r="AH28" s="50"/>
      <c r="AI28" s="12">
        <f>IF(AH28="",0,(AH28/MAX($AH$3:$AH$55))*$AJ$1)</f>
        <v>0</v>
      </c>
      <c r="AJ28" s="40">
        <f>I28+K28+M28+O28+Q28+S28+U28+W28+Y28+AA28+AC28+AE28+AG28+AI28</f>
        <v>150</v>
      </c>
      <c r="AK28" s="22">
        <f>(LARGE(AL28:AY28,1)+LARGE(AL28:AY28,2)+LARGE(AL28:AY28,3)+LARGE(AL28:AY28,4)+LARGE(AL28:AY28,5)+LARGE(AL28:AY28,6)+LARGE(AL28:AY28,7)+LARGE(AL28:AY28,8)+LARGE(AL28:AY28,9)+LARGE(AL28:AY28,10)+LARGE(AL28:AY28,11)+LARGE(AL28:AY28,12)+LARGE(AL28:AY28,13)+LARGE(AL28:AY28,14))-(SMALL(AL28:AY28,1)+SMALL(AL28:AY28,2)+SMALL(AL28:AY28,3)+SMALL(AL28:AY28,4)+SMALL(AL28:AY28,5))</f>
        <v>150</v>
      </c>
      <c r="AL28" s="20">
        <f>I28</f>
        <v>0</v>
      </c>
      <c r="AM28" s="20">
        <f>K28</f>
        <v>0</v>
      </c>
      <c r="AN28" s="20">
        <f>M28</f>
        <v>66.666666666666657</v>
      </c>
      <c r="AO28" s="20">
        <f>O28</f>
        <v>83.333333333333343</v>
      </c>
      <c r="AP28" s="20">
        <f>IF(P28="",0,Q28)</f>
        <v>0</v>
      </c>
      <c r="AQ28" s="20">
        <f>IF(R28="",0,S28)</f>
        <v>0</v>
      </c>
      <c r="AR28" s="20">
        <f>IF(T28="",0,U28)</f>
        <v>0</v>
      </c>
      <c r="AS28" s="20">
        <f>IF(V28="",0,W28)</f>
        <v>0</v>
      </c>
      <c r="AT28" s="20">
        <f>IF(X28="",0,Y28)</f>
        <v>0</v>
      </c>
      <c r="AU28" s="20">
        <f>IF(Z28="",0,AA28)</f>
        <v>0</v>
      </c>
      <c r="AV28" s="20">
        <f>IF(AB28="",0,AC28)</f>
        <v>0</v>
      </c>
      <c r="AW28" s="20">
        <f>IF(AD28="",0,AE28)</f>
        <v>0</v>
      </c>
      <c r="AX28" s="20">
        <f>IF(AF28="",0,AG28)</f>
        <v>0</v>
      </c>
      <c r="AY28" s="20">
        <f>IF(AH28="",0,AI28)</f>
        <v>0</v>
      </c>
      <c r="AZ28" s="51">
        <f>H28+J28+L28+N28+P28+R28+T28+V28+X28+Z28+AB28+AD28+AF28+AH28</f>
        <v>56</v>
      </c>
      <c r="BA28" s="33">
        <f>(LARGE(BB28:BO28,1)+LARGE(BB28:BO28,2)+LARGE(BB28:BO28,3)+LARGE(BB28:BO28,4)+LARGE(BB28:BO28,5)+LARGE(BB28:BO28,6)+LARGE(BB28:BO28,7)+LARGE(BB28:BO28,8)+LARGE(BB28:BO28,9)+LARGE(BB28:BO28,10)+LARGE(BB28:BO28,11)+LARGE(BB28:BO28,12)+LARGE(BB28:BO28,13)+LARGE(BB28:BO28,14))-(SMALL(BB28:BO28,1)+SMALL(BB28:BO28,2)+SMALL(BB28:BO28,3)+SMALL(BB28:BO28,4)+SMALL(BB28:BO28,5))</f>
        <v>56</v>
      </c>
      <c r="BB28" s="19">
        <f>H28</f>
        <v>0</v>
      </c>
      <c r="BC28" s="19">
        <f>J28</f>
        <v>0</v>
      </c>
      <c r="BD28" s="19">
        <f>L28</f>
        <v>26</v>
      </c>
      <c r="BE28" s="19">
        <f>N28</f>
        <v>30</v>
      </c>
      <c r="BF28" s="19">
        <f>P28</f>
        <v>0</v>
      </c>
      <c r="BG28" s="19">
        <f>R28</f>
        <v>0</v>
      </c>
      <c r="BH28" s="19">
        <f>T28</f>
        <v>0</v>
      </c>
      <c r="BI28" s="19">
        <f>V28</f>
        <v>0</v>
      </c>
      <c r="BJ28" s="19">
        <f>X28</f>
        <v>0</v>
      </c>
      <c r="BK28" s="19">
        <f>Z28</f>
        <v>0</v>
      </c>
      <c r="BL28" s="19">
        <f>AB28</f>
        <v>0</v>
      </c>
      <c r="BM28" s="19">
        <f>AD28</f>
        <v>0</v>
      </c>
      <c r="BN28" s="19">
        <f t="shared" si="0"/>
        <v>0</v>
      </c>
      <c r="BO28" s="19">
        <f t="shared" si="1"/>
        <v>0</v>
      </c>
    </row>
    <row r="29" spans="1:67" ht="24" customHeight="1" x14ac:dyDescent="0.25">
      <c r="A29" s="57">
        <v>27</v>
      </c>
      <c r="B29" s="15" t="s">
        <v>123</v>
      </c>
      <c r="C29" s="16" t="s">
        <v>20</v>
      </c>
      <c r="D29" s="17" t="s">
        <v>129</v>
      </c>
      <c r="E29" s="17" t="s">
        <v>32</v>
      </c>
      <c r="F29" s="46" t="s">
        <v>0</v>
      </c>
      <c r="G29" s="43" t="s">
        <v>131</v>
      </c>
      <c r="H29" s="25"/>
      <c r="I29" s="12">
        <f>IF(H29="",0,(H29/MAX($H$3:$H$55))*$AJ$1)</f>
        <v>0</v>
      </c>
      <c r="J29" s="25"/>
      <c r="K29" s="12">
        <f>IF(J29="",0,(J29/MAX($J$3:$J$55))*$AJ$1)</f>
        <v>0</v>
      </c>
      <c r="L29" s="25"/>
      <c r="M29" s="12">
        <f>IF(L29="",0,(L29/MAX($L$3:$L$55))*$AJ$1)</f>
        <v>0</v>
      </c>
      <c r="N29" s="25"/>
      <c r="O29" s="12">
        <f>IF(N29="",0,(N29/MAX($N$3:$N$55))*$AJ$1)</f>
        <v>0</v>
      </c>
      <c r="P29" s="25"/>
      <c r="Q29" s="12">
        <f>IF(P29="",0,(P29/MAX($P$3:$P$55))*$AJ$1)</f>
        <v>0</v>
      </c>
      <c r="R29" s="25"/>
      <c r="S29" s="12">
        <f>IF(R29="",0,(R29/MAX($R$3:$R$55))*$AJ$1)</f>
        <v>0</v>
      </c>
      <c r="T29" s="25">
        <v>19</v>
      </c>
      <c r="U29" s="12">
        <f>IF(T29="",0,(T29/MAX($T$3:$T$55))*$AJ$1)</f>
        <v>50</v>
      </c>
      <c r="V29" s="25">
        <v>34</v>
      </c>
      <c r="W29" s="12">
        <f>IF(V29="",0,(V29/MAX($V$3:$V$55))*$AJ$1)</f>
        <v>85</v>
      </c>
      <c r="X29" s="25"/>
      <c r="Y29" s="12">
        <f>IF(X29="",0,(X29/MAX($X$3:$X$55))*$AJ$1)</f>
        <v>0</v>
      </c>
      <c r="Z29" s="25"/>
      <c r="AA29" s="12">
        <f>IF(Z29="",0,(Z29/MAX($Z$3:$Z$55))*$AJ$1)</f>
        <v>0</v>
      </c>
      <c r="AB29" s="50"/>
      <c r="AC29" s="12">
        <f>IF(AB29="",0,(AB29/MAX($AB$3:$AB$55))*$AJ$1)</f>
        <v>0</v>
      </c>
      <c r="AD29" s="50"/>
      <c r="AE29" s="12">
        <f>IF(AD29="",0,(AD29/MAX($AD$3:$AD$55))*$AJ$1)</f>
        <v>0</v>
      </c>
      <c r="AF29" s="50"/>
      <c r="AG29" s="12">
        <f>IF(AF29="",0,(AF29/MAX($AF$3:$AF$55))*$AJ$1)</f>
        <v>0</v>
      </c>
      <c r="AH29" s="50"/>
      <c r="AI29" s="12">
        <f>IF(AH29="",0,(AH29/MAX($AH$3:$AH$55))*$AJ$1)</f>
        <v>0</v>
      </c>
      <c r="AJ29" s="40">
        <f>I29+K29+M29+O29+Q29+S29+U29+W29+Y29+AA29+AC29+AE29+AG29+AI29</f>
        <v>135</v>
      </c>
      <c r="AK29" s="22">
        <f>(LARGE(AL29:AY29,1)+LARGE(AL29:AY29,2)+LARGE(AL29:AY29,3)+LARGE(AL29:AY29,4)+LARGE(AL29:AY29,5)+LARGE(AL29:AY29,6)+LARGE(AL29:AY29,7)+LARGE(AL29:AY29,8)+LARGE(AL29:AY29,9)+LARGE(AL29:AY29,10)+LARGE(AL29:AY29,11)+LARGE(AL29:AY29,12)+LARGE(AL29:AY29,13)+LARGE(AL29:AY29,14))-(SMALL(AL29:AY29,1)+SMALL(AL29:AY29,2)+SMALL(AL29:AY29,3)+SMALL(AL29:AY29,4)+SMALL(AL29:AY29,5))</f>
        <v>135</v>
      </c>
      <c r="AL29" s="20">
        <f>I29</f>
        <v>0</v>
      </c>
      <c r="AM29" s="20">
        <f>K29</f>
        <v>0</v>
      </c>
      <c r="AN29" s="20">
        <f>M29</f>
        <v>0</v>
      </c>
      <c r="AO29" s="20">
        <f>O29</f>
        <v>0</v>
      </c>
      <c r="AP29" s="20">
        <f>IF(P29="",0,Q29)</f>
        <v>0</v>
      </c>
      <c r="AQ29" s="20">
        <f>IF(R29="",0,S29)</f>
        <v>0</v>
      </c>
      <c r="AR29" s="20">
        <f>IF(T29="",0,U29)</f>
        <v>50</v>
      </c>
      <c r="AS29" s="20">
        <f>IF(V29="",0,W29)</f>
        <v>85</v>
      </c>
      <c r="AT29" s="20">
        <f>IF(X29="",0,Y29)</f>
        <v>0</v>
      </c>
      <c r="AU29" s="20">
        <f>IF(Z29="",0,AA29)</f>
        <v>0</v>
      </c>
      <c r="AV29" s="20">
        <f>IF(AB29="",0,AC29)</f>
        <v>0</v>
      </c>
      <c r="AW29" s="20">
        <f>IF(AD29="",0,AE29)</f>
        <v>0</v>
      </c>
      <c r="AX29" s="20">
        <f>IF(AF29="",0,AG29)</f>
        <v>0</v>
      </c>
      <c r="AY29" s="20">
        <f>IF(AH29="",0,AI29)</f>
        <v>0</v>
      </c>
      <c r="AZ29" s="51">
        <f>H29+J29+L29+N29+P29+R29+T29+V29+X29+Z29+AB29+AD29+AF29+AH29</f>
        <v>53</v>
      </c>
      <c r="BA29" s="33">
        <f>(LARGE(BB29:BO29,1)+LARGE(BB29:BO29,2)+LARGE(BB29:BO29,3)+LARGE(BB29:BO29,4)+LARGE(BB29:BO29,5)+LARGE(BB29:BO29,6)+LARGE(BB29:BO29,7)+LARGE(BB29:BO29,8)+LARGE(BB29:BO29,9)+LARGE(BB29:BO29,10)+LARGE(BB29:BO29,11)+LARGE(BB29:BO29,12)+LARGE(BB29:BO29,13)+LARGE(BB29:BO29,14))-(SMALL(BB29:BO29,1)+SMALL(BB29:BO29,2)+SMALL(BB29:BO29,3)+SMALL(BB29:BO29,4)+SMALL(BB29:BO29,5))</f>
        <v>53</v>
      </c>
      <c r="BB29" s="19">
        <f>H29</f>
        <v>0</v>
      </c>
      <c r="BC29" s="19">
        <f>J29</f>
        <v>0</v>
      </c>
      <c r="BD29" s="19">
        <f>L29</f>
        <v>0</v>
      </c>
      <c r="BE29" s="19">
        <f>N29</f>
        <v>0</v>
      </c>
      <c r="BF29" s="19">
        <f>P29</f>
        <v>0</v>
      </c>
      <c r="BG29" s="19">
        <f>R29</f>
        <v>0</v>
      </c>
      <c r="BH29" s="19">
        <f>T29</f>
        <v>19</v>
      </c>
      <c r="BI29" s="19">
        <f>V29</f>
        <v>34</v>
      </c>
      <c r="BJ29" s="19">
        <f>X29</f>
        <v>0</v>
      </c>
      <c r="BK29" s="19">
        <f>Z29</f>
        <v>0</v>
      </c>
      <c r="BL29" s="19">
        <f>AB29</f>
        <v>0</v>
      </c>
      <c r="BM29" s="19">
        <f>AD29</f>
        <v>0</v>
      </c>
      <c r="BN29" s="19">
        <f t="shared" si="0"/>
        <v>0</v>
      </c>
      <c r="BO29" s="19">
        <f t="shared" si="1"/>
        <v>0</v>
      </c>
    </row>
    <row r="30" spans="1:67" ht="24" customHeight="1" x14ac:dyDescent="0.25">
      <c r="A30" s="57">
        <v>28</v>
      </c>
      <c r="B30" s="15" t="s">
        <v>127</v>
      </c>
      <c r="C30" s="16" t="s">
        <v>37</v>
      </c>
      <c r="D30" s="17" t="s">
        <v>129</v>
      </c>
      <c r="E30" s="17" t="s">
        <v>32</v>
      </c>
      <c r="F30" s="46" t="s">
        <v>0</v>
      </c>
      <c r="G30" s="43" t="s">
        <v>131</v>
      </c>
      <c r="H30" s="25"/>
      <c r="I30" s="12"/>
      <c r="J30" s="25"/>
      <c r="K30" s="12"/>
      <c r="L30" s="25"/>
      <c r="M30" s="12"/>
      <c r="N30" s="25"/>
      <c r="O30" s="12"/>
      <c r="P30" s="25"/>
      <c r="Q30" s="12"/>
      <c r="R30" s="25"/>
      <c r="S30" s="12"/>
      <c r="T30" s="25">
        <v>26</v>
      </c>
      <c r="U30" s="12">
        <f>IF(T30="",0,(T30/MAX($T$3:$T$55))*$AJ$1)</f>
        <v>68.421052631578945</v>
      </c>
      <c r="V30" s="25">
        <v>26</v>
      </c>
      <c r="W30" s="12">
        <f>IF(V30="",0,(V30/MAX($V$3:$V$55))*$AJ$1)</f>
        <v>65</v>
      </c>
      <c r="X30" s="25"/>
      <c r="Y30" s="12">
        <f>IF(X30="",0,(X30/MAX($X$3:$X$55))*$AJ$1)</f>
        <v>0</v>
      </c>
      <c r="Z30" s="25"/>
      <c r="AA30" s="12">
        <f>IF(Z30="",0,(Z30/MAX($Z$3:$Z$55))*$AJ$1)</f>
        <v>0</v>
      </c>
      <c r="AB30" s="50"/>
      <c r="AC30" s="12">
        <f>IF(AB30="",0,(AB30/MAX($AB$3:$AB$55))*$AJ$1)</f>
        <v>0</v>
      </c>
      <c r="AD30" s="50"/>
      <c r="AE30" s="12">
        <f>IF(AD30="",0,(AD30/MAX($AD$3:$AD$55))*$AJ$1)</f>
        <v>0</v>
      </c>
      <c r="AF30" s="50"/>
      <c r="AG30" s="12">
        <f>IF(AF30="",0,(AF30/MAX($AF$3:$AF$55))*$AJ$1)</f>
        <v>0</v>
      </c>
      <c r="AH30" s="50"/>
      <c r="AI30" s="12">
        <f>IF(AH30="",0,(AH30/MAX($AH$3:$AH$55))*$AJ$1)</f>
        <v>0</v>
      </c>
      <c r="AJ30" s="40">
        <f>I30+K30+M30+O30+Q30+S30+U30+W30+Y30+AA30+AC30+AE30+AG30+AI30</f>
        <v>133.42105263157896</v>
      </c>
      <c r="AK30" s="22">
        <f>(LARGE(AL30:AY30,1)+LARGE(AL30:AY30,2)+LARGE(AL30:AY30,3)+LARGE(AL30:AY30,4)+LARGE(AL30:AY30,5)+LARGE(AL30:AY30,6)+LARGE(AL30:AY30,7)+LARGE(AL30:AY30,8)+LARGE(AL30:AY30,9)+LARGE(AL30:AY30,10)+LARGE(AL30:AY30,11)+LARGE(AL30:AY30,12)+LARGE(AL30:AY30,13)+LARGE(AL30:AY30,14))-(SMALL(AL30:AY30,1)+SMALL(AL30:AY30,2)+SMALL(AL30:AY30,3)+SMALL(AL30:AY30,4)+SMALL(AL30:AY30,5))</f>
        <v>133.42105263157896</v>
      </c>
      <c r="AL30" s="20">
        <f>I30</f>
        <v>0</v>
      </c>
      <c r="AM30" s="20">
        <f>K30</f>
        <v>0</v>
      </c>
      <c r="AN30" s="20">
        <f>M30</f>
        <v>0</v>
      </c>
      <c r="AO30" s="20">
        <f>O30</f>
        <v>0</v>
      </c>
      <c r="AP30" s="20">
        <f>IF(P30="",0,Q30)</f>
        <v>0</v>
      </c>
      <c r="AQ30" s="20">
        <f>IF(R30="",0,S30)</f>
        <v>0</v>
      </c>
      <c r="AR30" s="20">
        <f>IF(T30="",0,U30)</f>
        <v>68.421052631578945</v>
      </c>
      <c r="AS30" s="20">
        <f>IF(V30="",0,W30)</f>
        <v>65</v>
      </c>
      <c r="AT30" s="20">
        <f>IF(X30="",0,Y30)</f>
        <v>0</v>
      </c>
      <c r="AU30" s="20">
        <f>IF(Z30="",0,AA30)</f>
        <v>0</v>
      </c>
      <c r="AV30" s="20">
        <f>IF(AB30="",0,AC30)</f>
        <v>0</v>
      </c>
      <c r="AW30" s="20">
        <f>IF(AD30="",0,AE30)</f>
        <v>0</v>
      </c>
      <c r="AX30" s="20">
        <f>IF(AF30="",0,AG30)</f>
        <v>0</v>
      </c>
      <c r="AY30" s="20">
        <f>IF(AH30="",0,AI30)</f>
        <v>0</v>
      </c>
      <c r="AZ30" s="51">
        <f>H30+J30+L30+N30+P30+R30+T30+V30+X30+Z30+AB30+AD30+AF30+AH30</f>
        <v>52</v>
      </c>
      <c r="BA30" s="33">
        <f>(LARGE(BB30:BO30,1)+LARGE(BB30:BO30,2)+LARGE(BB30:BO30,3)+LARGE(BB30:BO30,4)+LARGE(BB30:BO30,5)+LARGE(BB30:BO30,6)+LARGE(BB30:BO30,7)+LARGE(BB30:BO30,8)+LARGE(BB30:BO30,9)+LARGE(BB30:BO30,10)+LARGE(BB30:BO30,11)+LARGE(BB30:BO30,12)+LARGE(BB30:BO30,13)+LARGE(BB30:BO30,14))-(SMALL(BB30:BO30,1)+SMALL(BB30:BO30,2)+SMALL(BB30:BO30,3)+SMALL(BB30:BO30,4)+SMALL(BB30:BO30,5))</f>
        <v>52</v>
      </c>
      <c r="BB30" s="19">
        <f>H30</f>
        <v>0</v>
      </c>
      <c r="BC30" s="19">
        <f>J30</f>
        <v>0</v>
      </c>
      <c r="BD30" s="19">
        <f>L30</f>
        <v>0</v>
      </c>
      <c r="BE30" s="19">
        <f>N30</f>
        <v>0</v>
      </c>
      <c r="BF30" s="19">
        <f>P30</f>
        <v>0</v>
      </c>
      <c r="BG30" s="19">
        <f>R30</f>
        <v>0</v>
      </c>
      <c r="BH30" s="19">
        <f>T30</f>
        <v>26</v>
      </c>
      <c r="BI30" s="19">
        <f>V30</f>
        <v>26</v>
      </c>
      <c r="BJ30" s="19">
        <f>X30</f>
        <v>0</v>
      </c>
      <c r="BK30" s="19">
        <f>Z30</f>
        <v>0</v>
      </c>
      <c r="BL30" s="19">
        <f>AB30</f>
        <v>0</v>
      </c>
      <c r="BM30" s="19">
        <f>AD30</f>
        <v>0</v>
      </c>
      <c r="BN30" s="19">
        <f t="shared" si="0"/>
        <v>0</v>
      </c>
      <c r="BO30" s="19">
        <f t="shared" si="1"/>
        <v>0</v>
      </c>
    </row>
    <row r="31" spans="1:67" ht="24" customHeight="1" x14ac:dyDescent="0.25">
      <c r="A31" s="57">
        <v>29</v>
      </c>
      <c r="B31" s="52" t="s">
        <v>89</v>
      </c>
      <c r="C31" s="16" t="s">
        <v>25</v>
      </c>
      <c r="D31" s="17" t="s">
        <v>115</v>
      </c>
      <c r="E31" s="17" t="s">
        <v>32</v>
      </c>
      <c r="F31" s="46" t="s">
        <v>0</v>
      </c>
      <c r="G31" s="43" t="s">
        <v>48</v>
      </c>
      <c r="H31" s="25"/>
      <c r="I31" s="12">
        <f>IF(H31="",0,(H31/MAX($H$3:$H$55))*$AJ$1)</f>
        <v>0</v>
      </c>
      <c r="J31" s="25"/>
      <c r="K31" s="12">
        <f>IF(J31="",0,(J31/MAX($J$3:$J$55))*$AJ$1)</f>
        <v>0</v>
      </c>
      <c r="L31" s="25">
        <v>14</v>
      </c>
      <c r="M31" s="12">
        <f>IF(L31="",0,(L31/MAX($L$3:$L$55))*$AJ$1)</f>
        <v>35.897435897435898</v>
      </c>
      <c r="N31" s="25">
        <v>16</v>
      </c>
      <c r="O31" s="12">
        <f>IF(N31="",0,(N31/MAX($N$3:$N$55))*$AJ$1)</f>
        <v>44.444444444444443</v>
      </c>
      <c r="P31" s="25"/>
      <c r="Q31" s="12">
        <f>IF(P31="",0,(P31/MAX($P$3:$P$55))*$AJ$1)</f>
        <v>0</v>
      </c>
      <c r="R31" s="25"/>
      <c r="S31" s="12">
        <f>IF(R31="",0,(R31/MAX($R$3:$R$55))*$AJ$1)</f>
        <v>0</v>
      </c>
      <c r="T31" s="25"/>
      <c r="U31" s="12">
        <f>IF(T31="",0,(T31/MAX($T$3:$T$55))*$AJ$1)</f>
        <v>0</v>
      </c>
      <c r="V31" s="25">
        <v>21</v>
      </c>
      <c r="W31" s="12">
        <f>IF(V31="",0,(V31/MAX($V$3:$V$55))*$AJ$1)</f>
        <v>52.5</v>
      </c>
      <c r="X31" s="25"/>
      <c r="Y31" s="12">
        <f>IF(X31="",0,(X31/MAX($X$3:$X$55))*$AJ$1)</f>
        <v>0</v>
      </c>
      <c r="Z31" s="25"/>
      <c r="AA31" s="12">
        <f>IF(Z31="",0,(Z31/MAX($Z$3:$Z$55))*$AJ$1)</f>
        <v>0</v>
      </c>
      <c r="AB31" s="50"/>
      <c r="AC31" s="12">
        <f>IF(AB31="",0,(AB31/MAX($AB$3:$AB$55))*$AJ$1)</f>
        <v>0</v>
      </c>
      <c r="AD31" s="50"/>
      <c r="AE31" s="12">
        <f>IF(AD31="",0,(AD31/MAX($AD$3:$AD$55))*$AJ$1)</f>
        <v>0</v>
      </c>
      <c r="AF31" s="50"/>
      <c r="AG31" s="12">
        <f>IF(AF31="",0,(AF31/MAX($AF$3:$AF$55))*$AJ$1)</f>
        <v>0</v>
      </c>
      <c r="AH31" s="50"/>
      <c r="AI31" s="12">
        <f>IF(AH31="",0,(AH31/MAX($AH$3:$AH$55))*$AJ$1)</f>
        <v>0</v>
      </c>
      <c r="AJ31" s="40">
        <f>I31+K31+M31+O31+Q31+S31+U31+W31+Y31+AA31+AC31+AE31+AG31+AI31</f>
        <v>132.84188034188034</v>
      </c>
      <c r="AK31" s="22">
        <f>(LARGE(AL31:AY31,1)+LARGE(AL31:AY31,2)+LARGE(AL31:AY31,3)+LARGE(AL31:AY31,4)+LARGE(AL31:AY31,5)+LARGE(AL31:AY31,6)+LARGE(AL31:AY31,7)+LARGE(AL31:AY31,8)+LARGE(AL31:AY31,9)+LARGE(AL31:AY31,10)+LARGE(AL31:AY31,11)+LARGE(AL31:AY31,12)+LARGE(AL31:AY31,13)+LARGE(AL31:AY31,14))-(SMALL(AL31:AY31,1)+SMALL(AL31:AY31,2)+SMALL(AL31:AY31,3)+SMALL(AL31:AY31,4)+SMALL(AL31:AY31,5))</f>
        <v>132.84188034188034</v>
      </c>
      <c r="AL31" s="20">
        <f>I31</f>
        <v>0</v>
      </c>
      <c r="AM31" s="20">
        <f>K31</f>
        <v>0</v>
      </c>
      <c r="AN31" s="20">
        <f>M31</f>
        <v>35.897435897435898</v>
      </c>
      <c r="AO31" s="20">
        <f>O31</f>
        <v>44.444444444444443</v>
      </c>
      <c r="AP31" s="20">
        <f>IF(P31="",0,Q31)</f>
        <v>0</v>
      </c>
      <c r="AQ31" s="20">
        <f>IF(R31="",0,S31)</f>
        <v>0</v>
      </c>
      <c r="AR31" s="20">
        <f>IF(T31="",0,U31)</f>
        <v>0</v>
      </c>
      <c r="AS31" s="20">
        <f>IF(V31="",0,W31)</f>
        <v>52.5</v>
      </c>
      <c r="AT31" s="20">
        <f>IF(X31="",0,Y31)</f>
        <v>0</v>
      </c>
      <c r="AU31" s="20">
        <f>IF(Z31="",0,AA31)</f>
        <v>0</v>
      </c>
      <c r="AV31" s="20">
        <f>IF(AB31="",0,AC31)</f>
        <v>0</v>
      </c>
      <c r="AW31" s="20">
        <f>IF(AD31="",0,AE31)</f>
        <v>0</v>
      </c>
      <c r="AX31" s="20">
        <f>IF(AF31="",0,AG31)</f>
        <v>0</v>
      </c>
      <c r="AY31" s="20">
        <f>IF(AH31="",0,AI31)</f>
        <v>0</v>
      </c>
      <c r="AZ31" s="51">
        <f>H31+J31+L31+N31+P31+R31+T31+V31+X31+Z31+AB31+AD31+AF31+AH31</f>
        <v>51</v>
      </c>
      <c r="BA31" s="33">
        <f>(LARGE(BB31:BO31,1)+LARGE(BB31:BO31,2)+LARGE(BB31:BO31,3)+LARGE(BB31:BO31,4)+LARGE(BB31:BO31,5)+LARGE(BB31:BO31,6)+LARGE(BB31:BO31,7)+LARGE(BB31:BO31,8)+LARGE(BB31:BO31,9)+LARGE(BB31:BO31,10)+LARGE(BB31:BO31,11)+LARGE(BB31:BO31,12)+LARGE(BB31:BO31,13)+LARGE(BB31:BO31,14))-(SMALL(BB31:BO31,1)+SMALL(BB31:BO31,2)+SMALL(BB31:BO31,3)+SMALL(BB31:BO31,4)+SMALL(BB31:BO31,5))</f>
        <v>51</v>
      </c>
      <c r="BB31" s="19">
        <f>H31</f>
        <v>0</v>
      </c>
      <c r="BC31" s="19">
        <f>J31</f>
        <v>0</v>
      </c>
      <c r="BD31" s="19">
        <f>L31</f>
        <v>14</v>
      </c>
      <c r="BE31" s="19">
        <f>N31</f>
        <v>16</v>
      </c>
      <c r="BF31" s="19">
        <f>P31</f>
        <v>0</v>
      </c>
      <c r="BG31" s="19">
        <f>R31</f>
        <v>0</v>
      </c>
      <c r="BH31" s="19">
        <f>T31</f>
        <v>0</v>
      </c>
      <c r="BI31" s="19">
        <f>V31</f>
        <v>21</v>
      </c>
      <c r="BJ31" s="19">
        <f>X31</f>
        <v>0</v>
      </c>
      <c r="BK31" s="19">
        <f>Z31</f>
        <v>0</v>
      </c>
      <c r="BL31" s="19">
        <f>AB31</f>
        <v>0</v>
      </c>
      <c r="BM31" s="19">
        <f>AD31</f>
        <v>0</v>
      </c>
      <c r="BN31" s="19">
        <f t="shared" si="0"/>
        <v>0</v>
      </c>
      <c r="BO31" s="19">
        <f t="shared" si="1"/>
        <v>0</v>
      </c>
    </row>
    <row r="32" spans="1:67" ht="24" customHeight="1" x14ac:dyDescent="0.25">
      <c r="A32" s="57">
        <v>30</v>
      </c>
      <c r="B32" s="15" t="s">
        <v>126</v>
      </c>
      <c r="C32" s="16" t="s">
        <v>20</v>
      </c>
      <c r="D32" s="17" t="s">
        <v>21</v>
      </c>
      <c r="E32" s="17" t="s">
        <v>32</v>
      </c>
      <c r="F32" s="46" t="s">
        <v>0</v>
      </c>
      <c r="G32" s="43" t="s">
        <v>131</v>
      </c>
      <c r="H32" s="25"/>
      <c r="I32" s="12">
        <f>IF(H32="",0,(H32/MAX($H$3:$H$55))*$AJ$1)</f>
        <v>0</v>
      </c>
      <c r="J32" s="25"/>
      <c r="K32" s="12">
        <f>IF(J32="",0,(J32/MAX($J$3:$J$55))*$AJ$1)</f>
        <v>0</v>
      </c>
      <c r="L32" s="25"/>
      <c r="M32" s="12">
        <f>IF(L32="",0,(L32/MAX($L$3:$L$55))*$AJ$1)</f>
        <v>0</v>
      </c>
      <c r="N32" s="25"/>
      <c r="O32" s="12">
        <f>IF(N32="",0,(N32/MAX($N$3:$N$55))*$AJ$1)</f>
        <v>0</v>
      </c>
      <c r="P32" s="25"/>
      <c r="Q32" s="12">
        <f>IF(P32="",0,(P32/MAX($P$3:$P$55))*$AJ$1)</f>
        <v>0</v>
      </c>
      <c r="R32" s="25"/>
      <c r="S32" s="12">
        <f>IF(R32="",0,(R32/MAX($R$3:$R$55))*$AJ$1)</f>
        <v>0</v>
      </c>
      <c r="T32" s="25">
        <v>24</v>
      </c>
      <c r="U32" s="12">
        <f>IF(T32="",0,(T32/MAX($T$3:$T$55))*$AJ$1)</f>
        <v>63.157894736842103</v>
      </c>
      <c r="V32" s="25">
        <v>24</v>
      </c>
      <c r="W32" s="12">
        <f>IF(V32="",0,(V32/MAX($V$3:$V$55))*$AJ$1)</f>
        <v>60</v>
      </c>
      <c r="X32" s="25"/>
      <c r="Y32" s="12">
        <f>IF(X32="",0,(X32/MAX($X$3:$X$55))*$AJ$1)</f>
        <v>0</v>
      </c>
      <c r="Z32" s="25"/>
      <c r="AA32" s="12">
        <f>IF(Z32="",0,(Z32/MAX($Z$3:$Z$55))*$AJ$1)</f>
        <v>0</v>
      </c>
      <c r="AB32" s="50"/>
      <c r="AC32" s="12">
        <f>IF(AB32="",0,(AB32/MAX($AB$3:$AB$55))*$AJ$1)</f>
        <v>0</v>
      </c>
      <c r="AD32" s="50"/>
      <c r="AE32" s="12">
        <f>IF(AD32="",0,(AD32/MAX($AD$3:$AD$55))*$AJ$1)</f>
        <v>0</v>
      </c>
      <c r="AF32" s="50"/>
      <c r="AG32" s="12">
        <f>IF(AF32="",0,(AF32/MAX($AF$3:$AF$55))*$AJ$1)</f>
        <v>0</v>
      </c>
      <c r="AH32" s="50"/>
      <c r="AI32" s="12">
        <f>IF(AH32="",0,(AH32/MAX($AH$3:$AH$55))*$AJ$1)</f>
        <v>0</v>
      </c>
      <c r="AJ32" s="40">
        <f>I32+K32+M32+O32+Q32+S32+U32+W32+Y32+AA32+AC32+AE32+AG32+AI32</f>
        <v>123.15789473684211</v>
      </c>
      <c r="AK32" s="22">
        <f>(LARGE(AL32:AY32,1)+LARGE(AL32:AY32,2)+LARGE(AL32:AY32,3)+LARGE(AL32:AY32,4)+LARGE(AL32:AY32,5)+LARGE(AL32:AY32,6)+LARGE(AL32:AY32,7)+LARGE(AL32:AY32,8)+LARGE(AL32:AY32,9)+LARGE(AL32:AY32,10)+LARGE(AL32:AY32,11)+LARGE(AL32:AY32,12)+LARGE(AL32:AY32,13)+LARGE(AL32:AY32,14))-(SMALL(AL32:AY32,1)+SMALL(AL32:AY32,2)+SMALL(AL32:AY32,3)+SMALL(AL32:AY32,4)+SMALL(AL32:AY32,5))</f>
        <v>123.15789473684211</v>
      </c>
      <c r="AL32" s="20">
        <f>I32</f>
        <v>0</v>
      </c>
      <c r="AM32" s="20">
        <f>K32</f>
        <v>0</v>
      </c>
      <c r="AN32" s="20">
        <f>M32</f>
        <v>0</v>
      </c>
      <c r="AO32" s="20">
        <f>O32</f>
        <v>0</v>
      </c>
      <c r="AP32" s="20">
        <f>IF(P32="",0,Q32)</f>
        <v>0</v>
      </c>
      <c r="AQ32" s="20">
        <f>IF(R32="",0,S32)</f>
        <v>0</v>
      </c>
      <c r="AR32" s="20">
        <f>IF(T32="",0,U32)</f>
        <v>63.157894736842103</v>
      </c>
      <c r="AS32" s="20">
        <f>IF(V32="",0,W32)</f>
        <v>60</v>
      </c>
      <c r="AT32" s="20">
        <f>IF(X32="",0,Y32)</f>
        <v>0</v>
      </c>
      <c r="AU32" s="20">
        <f>IF(Z32="",0,AA32)</f>
        <v>0</v>
      </c>
      <c r="AV32" s="20">
        <f>IF(AB32="",0,AC32)</f>
        <v>0</v>
      </c>
      <c r="AW32" s="20">
        <f>IF(AD32="",0,AE32)</f>
        <v>0</v>
      </c>
      <c r="AX32" s="20">
        <f>IF(AF32="",0,AG32)</f>
        <v>0</v>
      </c>
      <c r="AY32" s="20">
        <f>IF(AH32="",0,AI32)</f>
        <v>0</v>
      </c>
      <c r="AZ32" s="51">
        <f>H32+J32+L32+N32+P32+R32+T32+V32+X32+Z32+AB32+AD32+AF32+AH32</f>
        <v>48</v>
      </c>
      <c r="BA32" s="33">
        <f>(LARGE(BB32:BO32,1)+LARGE(BB32:BO32,2)+LARGE(BB32:BO32,3)+LARGE(BB32:BO32,4)+LARGE(BB32:BO32,5)+LARGE(BB32:BO32,6)+LARGE(BB32:BO32,7)+LARGE(BB32:BO32,8)+LARGE(BB32:BO32,9)+LARGE(BB32:BO32,10)+LARGE(BB32:BO32,11)+LARGE(BB32:BO32,12)+LARGE(BB32:BO32,13)+LARGE(BB32:BO32,14))-(SMALL(BB32:BO32,1)+SMALL(BB32:BO32,2)+SMALL(BB32:BO32,3)+SMALL(BB32:BO32,4)+SMALL(BB32:BO32,5))</f>
        <v>48</v>
      </c>
      <c r="BB32" s="19">
        <f>H32</f>
        <v>0</v>
      </c>
      <c r="BC32" s="19">
        <f>J32</f>
        <v>0</v>
      </c>
      <c r="BD32" s="19">
        <f>L32</f>
        <v>0</v>
      </c>
      <c r="BE32" s="19">
        <f>N32</f>
        <v>0</v>
      </c>
      <c r="BF32" s="19">
        <f>P32</f>
        <v>0</v>
      </c>
      <c r="BG32" s="19">
        <f>R32</f>
        <v>0</v>
      </c>
      <c r="BH32" s="19">
        <f>T32</f>
        <v>24</v>
      </c>
      <c r="BI32" s="19">
        <f>V32</f>
        <v>24</v>
      </c>
      <c r="BJ32" s="19">
        <f>X32</f>
        <v>0</v>
      </c>
      <c r="BK32" s="19">
        <f>Z32</f>
        <v>0</v>
      </c>
      <c r="BL32" s="19">
        <f>AB32</f>
        <v>0</v>
      </c>
      <c r="BM32" s="19">
        <f>AD32</f>
        <v>0</v>
      </c>
      <c r="BN32" s="19">
        <f t="shared" si="0"/>
        <v>0</v>
      </c>
      <c r="BO32" s="19">
        <f t="shared" si="1"/>
        <v>0</v>
      </c>
    </row>
    <row r="33" spans="1:67" ht="24" customHeight="1" x14ac:dyDescent="0.25">
      <c r="A33" s="57">
        <v>31</v>
      </c>
      <c r="B33" s="15" t="s">
        <v>85</v>
      </c>
      <c r="C33" s="16" t="s">
        <v>86</v>
      </c>
      <c r="D33" s="17" t="s">
        <v>87</v>
      </c>
      <c r="E33" s="17" t="s">
        <v>32</v>
      </c>
      <c r="F33" s="46" t="s">
        <v>0</v>
      </c>
      <c r="G33" s="43" t="s">
        <v>48</v>
      </c>
      <c r="H33" s="25"/>
      <c r="I33" s="12">
        <f>IF(H33="",0,(H33/MAX($H$3:$H$55))*$AJ$1)</f>
        <v>0</v>
      </c>
      <c r="J33" s="25"/>
      <c r="K33" s="12">
        <f>IF(J33="",0,(J33/MAX($J$3:$J$55))*$AJ$1)</f>
        <v>0</v>
      </c>
      <c r="L33" s="25"/>
      <c r="M33" s="12">
        <f>IF(L33="",0,(L33/MAX($L$3:$L$55))*$AJ$1)</f>
        <v>0</v>
      </c>
      <c r="N33" s="25"/>
      <c r="O33" s="12">
        <f>IF(N33="",0,(N33/MAX($N$3:$N$55))*$AJ$1)</f>
        <v>0</v>
      </c>
      <c r="P33" s="25"/>
      <c r="Q33" s="12">
        <f>IF(P33="",0,(P33/MAX($P$3:$P$55))*$AJ$1)</f>
        <v>0</v>
      </c>
      <c r="R33" s="25"/>
      <c r="S33" s="12">
        <f>IF(R33="",0,(R33/MAX($R$3:$R$55))*$AJ$1)</f>
        <v>0</v>
      </c>
      <c r="T33" s="25"/>
      <c r="U33" s="12">
        <f>IF(T33="",0,(T33/MAX($T$3:$T$55))*$AJ$1)</f>
        <v>0</v>
      </c>
      <c r="V33" s="25"/>
      <c r="W33" s="12">
        <f>IF(V33="",0,(V33/MAX($V$3:$V$55))*$AJ$1)</f>
        <v>0</v>
      </c>
      <c r="X33" s="25">
        <v>36</v>
      </c>
      <c r="Y33" s="12">
        <f>IF(X33="",0,(X33/MAX($X$3:$X$55))*$AJ$1)</f>
        <v>87.804878048780495</v>
      </c>
      <c r="Z33" s="25"/>
      <c r="AA33" s="12">
        <f>IF(Z33="",0,(Z33/MAX($Z$3:$Z$55))*$AJ$1)</f>
        <v>0</v>
      </c>
      <c r="AB33" s="50"/>
      <c r="AC33" s="12">
        <f>IF(AB33="",0,(AB33/MAX($AB$3:$AB$55))*$AJ$1)</f>
        <v>0</v>
      </c>
      <c r="AD33" s="50"/>
      <c r="AE33" s="12">
        <f>IF(AD33="",0,(AD33/MAX($AD$3:$AD$55))*$AJ$1)</f>
        <v>0</v>
      </c>
      <c r="AF33" s="50"/>
      <c r="AG33" s="12">
        <f>IF(AF33="",0,(AF33/MAX($AF$3:$AF$55))*$AJ$1)</f>
        <v>0</v>
      </c>
      <c r="AH33" s="50"/>
      <c r="AI33" s="12">
        <f>IF(AH33="",0,(AH33/MAX($AH$3:$AH$55))*$AJ$1)</f>
        <v>0</v>
      </c>
      <c r="AJ33" s="40">
        <f>I33+K33+M33+O33+Q33+S33+U33+W33+Y33+AA33+AC33+AE33+AG33+AI33</f>
        <v>87.804878048780495</v>
      </c>
      <c r="AK33" s="22">
        <f>(LARGE(AL33:AY33,1)+LARGE(AL33:AY33,2)+LARGE(AL33:AY33,3)+LARGE(AL33:AY33,4)+LARGE(AL33:AY33,5)+LARGE(AL33:AY33,6)+LARGE(AL33:AY33,7)+LARGE(AL33:AY33,8)+LARGE(AL33:AY33,9)+LARGE(AL33:AY33,10)+LARGE(AL33:AY33,11)+LARGE(AL33:AY33,12)+LARGE(AL33:AY33,13)+LARGE(AL33:AY33,14))-(SMALL(AL33:AY33,1)+SMALL(AL33:AY33,2)+SMALL(AL33:AY33,3)+SMALL(AL33:AY33,4)+SMALL(AL33:AY33,5))</f>
        <v>87.804878048780495</v>
      </c>
      <c r="AL33" s="20">
        <f>I33</f>
        <v>0</v>
      </c>
      <c r="AM33" s="20">
        <f>K33</f>
        <v>0</v>
      </c>
      <c r="AN33" s="20">
        <f>M33</f>
        <v>0</v>
      </c>
      <c r="AO33" s="20">
        <f>O33</f>
        <v>0</v>
      </c>
      <c r="AP33" s="20">
        <f>IF(P33="",0,Q33)</f>
        <v>0</v>
      </c>
      <c r="AQ33" s="20">
        <f>IF(R33="",0,S33)</f>
        <v>0</v>
      </c>
      <c r="AR33" s="20">
        <f>IF(T33="",0,U33)</f>
        <v>0</v>
      </c>
      <c r="AS33" s="20">
        <f>IF(V33="",0,W33)</f>
        <v>0</v>
      </c>
      <c r="AT33" s="20">
        <f>IF(X33="",0,Y33)</f>
        <v>87.804878048780495</v>
      </c>
      <c r="AU33" s="20">
        <f>IF(Z33="",0,AA33)</f>
        <v>0</v>
      </c>
      <c r="AV33" s="20">
        <f>IF(AB33="",0,AC33)</f>
        <v>0</v>
      </c>
      <c r="AW33" s="20">
        <f>IF(AD33="",0,AE33)</f>
        <v>0</v>
      </c>
      <c r="AX33" s="20">
        <f>IF(AF33="",0,AG33)</f>
        <v>0</v>
      </c>
      <c r="AY33" s="20">
        <f>IF(AH33="",0,AI33)</f>
        <v>0</v>
      </c>
      <c r="AZ33" s="51">
        <f>H33+J33+L33+N33+P33+R33+T33+V33+X33+Z33+AB33+AD33+AF33+AH33</f>
        <v>36</v>
      </c>
      <c r="BA33" s="33">
        <f>(LARGE(BB33:BO33,1)+LARGE(BB33:BO33,2)+LARGE(BB33:BO33,3)+LARGE(BB33:BO33,4)+LARGE(BB33:BO33,5)+LARGE(BB33:BO33,6)+LARGE(BB33:BO33,7)+LARGE(BB33:BO33,8)+LARGE(BB33:BO33,9)+LARGE(BB33:BO33,10)+LARGE(BB33:BO33,11)+LARGE(BB33:BO33,12)+LARGE(BB33:BO33,13)+LARGE(BB33:BO33,14))-(SMALL(BB33:BO33,1)+SMALL(BB33:BO33,2)+SMALL(BB33:BO33,3)+SMALL(BB33:BO33,4)+SMALL(BB33:BO33,5))</f>
        <v>36</v>
      </c>
      <c r="BB33" s="19">
        <f>H33</f>
        <v>0</v>
      </c>
      <c r="BC33" s="19">
        <f>J33</f>
        <v>0</v>
      </c>
      <c r="BD33" s="19">
        <f>L33</f>
        <v>0</v>
      </c>
      <c r="BE33" s="19">
        <f>N33</f>
        <v>0</v>
      </c>
      <c r="BF33" s="19">
        <f>P33</f>
        <v>0</v>
      </c>
      <c r="BG33" s="19">
        <f>R33</f>
        <v>0</v>
      </c>
      <c r="BH33" s="19">
        <f>T33</f>
        <v>0</v>
      </c>
      <c r="BI33" s="19">
        <f>V33</f>
        <v>0</v>
      </c>
      <c r="BJ33" s="19">
        <f>X33</f>
        <v>36</v>
      </c>
      <c r="BK33" s="19">
        <f>Z33</f>
        <v>0</v>
      </c>
      <c r="BL33" s="19">
        <f>AB33</f>
        <v>0</v>
      </c>
      <c r="BM33" s="19">
        <f>AD33</f>
        <v>0</v>
      </c>
      <c r="BN33" s="19">
        <f t="shared" si="0"/>
        <v>0</v>
      </c>
      <c r="BO33" s="19">
        <f t="shared" si="1"/>
        <v>0</v>
      </c>
    </row>
    <row r="34" spans="1:67" ht="24" customHeight="1" x14ac:dyDescent="0.25">
      <c r="A34" s="57">
        <v>32</v>
      </c>
      <c r="B34" s="15" t="s">
        <v>159</v>
      </c>
      <c r="C34" s="16" t="s">
        <v>25</v>
      </c>
      <c r="D34" s="17" t="s">
        <v>21</v>
      </c>
      <c r="E34" s="17" t="s">
        <v>22</v>
      </c>
      <c r="F34" s="46" t="s">
        <v>0</v>
      </c>
      <c r="G34" s="43" t="s">
        <v>48</v>
      </c>
      <c r="H34" s="25"/>
      <c r="I34" s="12">
        <f>IF(H34="",0,(H34/MAX($H$3:$H$55))*$AJ$1)</f>
        <v>0</v>
      </c>
      <c r="J34" s="25"/>
      <c r="K34" s="12">
        <f>IF(J34="",0,(J34/MAX($J$3:$J$55))*$AJ$1)</f>
        <v>0</v>
      </c>
      <c r="L34" s="25"/>
      <c r="M34" s="12">
        <f>IF(L34="",0,(L34/MAX($L$3:$L$55))*$AJ$1)</f>
        <v>0</v>
      </c>
      <c r="N34" s="25"/>
      <c r="O34" s="12">
        <f>IF(N34="",0,(N34/MAX($N$3:$N$55))*$AJ$1)</f>
        <v>0</v>
      </c>
      <c r="P34" s="25"/>
      <c r="Q34" s="12">
        <f>IF(P34="",0,(P34/MAX($P$3:$P$55))*$AJ$1)</f>
        <v>0</v>
      </c>
      <c r="R34" s="25"/>
      <c r="S34" s="12">
        <f>IF(R34="",0,(R34/MAX($R$3:$R$55))*$AJ$1)</f>
        <v>0</v>
      </c>
      <c r="T34" s="25"/>
      <c r="U34" s="12">
        <f>IF(T34="",0,(T34/MAX($T$3:$T$55))*$AJ$1)</f>
        <v>0</v>
      </c>
      <c r="V34" s="25"/>
      <c r="W34" s="12">
        <f>IF(V34="",0,(V34/MAX($V$3:$V$55))*$AJ$1)</f>
        <v>0</v>
      </c>
      <c r="X34" s="25"/>
      <c r="Y34" s="12">
        <f>IF(X34="",0,(X34/MAX($X$3:$X$55))*$AJ$1)</f>
        <v>0</v>
      </c>
      <c r="Z34" s="25"/>
      <c r="AA34" s="12">
        <f>IF(Z34="",0,(Z34/MAX($Z$3:$Z$55))*$AJ$1)</f>
        <v>0</v>
      </c>
      <c r="AB34" s="50">
        <v>37</v>
      </c>
      <c r="AC34" s="12">
        <f>IF(AB34="",0,(AB34/MAX($AB$3:$AB$55))*$AJ$1)</f>
        <v>78.723404255319153</v>
      </c>
      <c r="AD34" s="50"/>
      <c r="AE34" s="12">
        <f>IF(AD34="",0,(AD34/MAX($AD$3:$AD$55))*$AJ$1)</f>
        <v>0</v>
      </c>
      <c r="AF34" s="50"/>
      <c r="AG34" s="12">
        <f>IF(AF34="",0,(AF34/MAX($AF$3:$AF$55))*$AJ$1)</f>
        <v>0</v>
      </c>
      <c r="AH34" s="50"/>
      <c r="AI34" s="12">
        <f>IF(AH34="",0,(AH34/MAX($AH$3:$AH$55))*$AJ$1)</f>
        <v>0</v>
      </c>
      <c r="AJ34" s="40">
        <f>I34+K34+M34+O34+Q34+S34+U34+W34+Y34+AA34+AC34+AE34+AG34+AI34</f>
        <v>78.723404255319153</v>
      </c>
      <c r="AK34" s="22">
        <f>(LARGE(AL34:AY34,1)+LARGE(AL34:AY34,2)+LARGE(AL34:AY34,3)+LARGE(AL34:AY34,4)+LARGE(AL34:AY34,5)+LARGE(AL34:AY34,6)+LARGE(AL34:AY34,7)+LARGE(AL34:AY34,8)+LARGE(AL34:AY34,9)+LARGE(AL34:AY34,10)+LARGE(AL34:AY34,11)+LARGE(AL34:AY34,12)+LARGE(AL34:AY34,13)+LARGE(AL34:AY34,14))-(SMALL(AL34:AY34,1)+SMALL(AL34:AY34,2)+SMALL(AL34:AY34,3)+SMALL(AL34:AY34,4)+SMALL(AL34:AY34,5))</f>
        <v>78.723404255319153</v>
      </c>
      <c r="AL34" s="20">
        <f>I34</f>
        <v>0</v>
      </c>
      <c r="AM34" s="20">
        <f>K34</f>
        <v>0</v>
      </c>
      <c r="AN34" s="20">
        <f>M34</f>
        <v>0</v>
      </c>
      <c r="AO34" s="20">
        <f>O34</f>
        <v>0</v>
      </c>
      <c r="AP34" s="20">
        <f>IF(P34="",0,Q34)</f>
        <v>0</v>
      </c>
      <c r="AQ34" s="20">
        <f>IF(R34="",0,S34)</f>
        <v>0</v>
      </c>
      <c r="AR34" s="20">
        <f>IF(T34="",0,U34)</f>
        <v>0</v>
      </c>
      <c r="AS34" s="20">
        <f>IF(V34="",0,W34)</f>
        <v>0</v>
      </c>
      <c r="AT34" s="20">
        <f>IF(X34="",0,Y34)</f>
        <v>0</v>
      </c>
      <c r="AU34" s="20">
        <f>IF(Z34="",0,AA34)</f>
        <v>0</v>
      </c>
      <c r="AV34" s="20">
        <f>IF(AB34="",0,AC34)</f>
        <v>78.723404255319153</v>
      </c>
      <c r="AW34" s="20">
        <f>IF(AD34="",0,AE34)</f>
        <v>0</v>
      </c>
      <c r="AX34" s="20">
        <f>IF(AF34="",0,AG34)</f>
        <v>0</v>
      </c>
      <c r="AY34" s="20">
        <f>IF(AH34="",0,AI34)</f>
        <v>0</v>
      </c>
      <c r="AZ34" s="51">
        <f>H34+J34+L34+N34+P34+R34+T34+V34+X34+Z34+AB34+AD34+AF34+AH34</f>
        <v>37</v>
      </c>
      <c r="BA34" s="33">
        <f>(LARGE(BB34:BO34,1)+LARGE(BB34:BO34,2)+LARGE(BB34:BO34,3)+LARGE(BB34:BO34,4)+LARGE(BB34:BO34,5)+LARGE(BB34:BO34,6)+LARGE(BB34:BO34,7)+LARGE(BB34:BO34,8)+LARGE(BB34:BO34,9)+LARGE(BB34:BO34,10)+LARGE(BB34:BO34,11)+LARGE(BB34:BO34,12)+LARGE(BB34:BO34,13)+LARGE(BB34:BO34,14))-(SMALL(BB34:BO34,1)+SMALL(BB34:BO34,2)+SMALL(BB34:BO34,3)+SMALL(BB34:BO34,4)+SMALL(BB34:BO34,5))</f>
        <v>37</v>
      </c>
      <c r="BB34" s="19">
        <f>H34</f>
        <v>0</v>
      </c>
      <c r="BC34" s="19">
        <f>J34</f>
        <v>0</v>
      </c>
      <c r="BD34" s="19">
        <f>L34</f>
        <v>0</v>
      </c>
      <c r="BE34" s="19">
        <f>N34</f>
        <v>0</v>
      </c>
      <c r="BF34" s="19">
        <f>P34</f>
        <v>0</v>
      </c>
      <c r="BG34" s="19">
        <f>R34</f>
        <v>0</v>
      </c>
      <c r="BH34" s="19">
        <f>T34</f>
        <v>0</v>
      </c>
      <c r="BI34" s="19">
        <f>V34</f>
        <v>0</v>
      </c>
      <c r="BJ34" s="19">
        <f>X34</f>
        <v>0</v>
      </c>
      <c r="BK34" s="19">
        <f>Z34</f>
        <v>0</v>
      </c>
      <c r="BL34" s="19">
        <f>AB34</f>
        <v>37</v>
      </c>
      <c r="BM34" s="19">
        <f>AD34</f>
        <v>0</v>
      </c>
      <c r="BN34" s="19">
        <f t="shared" si="0"/>
        <v>0</v>
      </c>
      <c r="BO34" s="19">
        <f t="shared" si="1"/>
        <v>0</v>
      </c>
    </row>
    <row r="35" spans="1:67" ht="24" customHeight="1" x14ac:dyDescent="0.25">
      <c r="A35" s="57">
        <v>33</v>
      </c>
      <c r="B35" s="15" t="s">
        <v>35</v>
      </c>
      <c r="C35" s="16" t="s">
        <v>25</v>
      </c>
      <c r="D35" s="17" t="s">
        <v>21</v>
      </c>
      <c r="E35" s="17" t="s">
        <v>32</v>
      </c>
      <c r="F35" s="46" t="s">
        <v>0</v>
      </c>
      <c r="G35" s="43" t="s">
        <v>48</v>
      </c>
      <c r="H35" s="25">
        <v>32</v>
      </c>
      <c r="I35" s="12">
        <f>IF(H35="",0,(H35/MAX($H$3:$H$55))*$AJ$1)</f>
        <v>78.048780487804876</v>
      </c>
      <c r="J35" s="25"/>
      <c r="K35" s="12">
        <f>IF(J35="",0,(J35/MAX($J$3:$J$55))*$AJ$1)</f>
        <v>0</v>
      </c>
      <c r="L35" s="25"/>
      <c r="M35" s="12">
        <f>IF(L35="",0,(L35/MAX($L$3:$L$55))*$AJ$1)</f>
        <v>0</v>
      </c>
      <c r="N35" s="25"/>
      <c r="O35" s="12">
        <f>IF(N35="",0,(N35/MAX($N$3:$N$55))*$AJ$1)</f>
        <v>0</v>
      </c>
      <c r="P35" s="25"/>
      <c r="Q35" s="12">
        <f>IF(P35="",0,(P35/MAX($P$3:$P$55))*$AJ$1)</f>
        <v>0</v>
      </c>
      <c r="R35" s="25"/>
      <c r="S35" s="12">
        <f>IF(R35="",0,(R35/MAX($R$3:$R$55))*$AJ$1)</f>
        <v>0</v>
      </c>
      <c r="T35" s="25"/>
      <c r="U35" s="12">
        <f>IF(T35="",0,(T35/MAX($T$3:$T$55))*$AJ$1)</f>
        <v>0</v>
      </c>
      <c r="V35" s="25"/>
      <c r="W35" s="12">
        <f>IF(V35="",0,(V35/MAX($V$3:$V$55))*$AJ$1)</f>
        <v>0</v>
      </c>
      <c r="X35" s="25"/>
      <c r="Y35" s="12">
        <f>IF(X35="",0,(X35/MAX($X$3:$X$55))*$AJ$1)</f>
        <v>0</v>
      </c>
      <c r="Z35" s="25"/>
      <c r="AA35" s="12">
        <f>IF(Z35="",0,(Z35/MAX($Z$3:$Z$55))*$AJ$1)</f>
        <v>0</v>
      </c>
      <c r="AB35" s="50"/>
      <c r="AC35" s="12">
        <f>IF(AB35="",0,(AB35/MAX($AB$3:$AB$55))*$AJ$1)</f>
        <v>0</v>
      </c>
      <c r="AD35" s="50"/>
      <c r="AE35" s="12">
        <f>IF(AD35="",0,(AD35/MAX($AD$3:$AD$55))*$AJ$1)</f>
        <v>0</v>
      </c>
      <c r="AF35" s="50"/>
      <c r="AG35" s="12">
        <f>IF(AF35="",0,(AF35/MAX($AF$3:$AF$55))*$AJ$1)</f>
        <v>0</v>
      </c>
      <c r="AH35" s="50"/>
      <c r="AI35" s="12">
        <f>IF(AH35="",0,(AH35/MAX($AH$3:$AH$55))*$AJ$1)</f>
        <v>0</v>
      </c>
      <c r="AJ35" s="40">
        <f>I35+K35+M35+O35+Q35+S35+U35+W35+Y35+AA35+AC35+AE35+AG35+AI35</f>
        <v>78.048780487804876</v>
      </c>
      <c r="AK35" s="22">
        <f>(LARGE(AL35:AY35,1)+LARGE(AL35:AY35,2)+LARGE(AL35:AY35,3)+LARGE(AL35:AY35,4)+LARGE(AL35:AY35,5)+LARGE(AL35:AY35,6)+LARGE(AL35:AY35,7)+LARGE(AL35:AY35,8)+LARGE(AL35:AY35,9)+LARGE(AL35:AY35,10)+LARGE(AL35:AY35,11)+LARGE(AL35:AY35,12)+LARGE(AL35:AY35,13)+LARGE(AL35:AY35,14))-(SMALL(AL35:AY35,1)+SMALL(AL35:AY35,2)+SMALL(AL35:AY35,3)+SMALL(AL35:AY35,4)+SMALL(AL35:AY35,5))</f>
        <v>78.048780487804876</v>
      </c>
      <c r="AL35" s="20">
        <f>I35</f>
        <v>78.048780487804876</v>
      </c>
      <c r="AM35" s="20">
        <f>K35</f>
        <v>0</v>
      </c>
      <c r="AN35" s="20">
        <f>M35</f>
        <v>0</v>
      </c>
      <c r="AO35" s="20">
        <f>O35</f>
        <v>0</v>
      </c>
      <c r="AP35" s="20">
        <f>IF(P35="",0,Q35)</f>
        <v>0</v>
      </c>
      <c r="AQ35" s="20">
        <f>IF(R35="",0,S35)</f>
        <v>0</v>
      </c>
      <c r="AR35" s="20">
        <f>IF(T35="",0,U35)</f>
        <v>0</v>
      </c>
      <c r="AS35" s="20">
        <f>IF(V35="",0,W35)</f>
        <v>0</v>
      </c>
      <c r="AT35" s="20">
        <f>IF(X35="",0,Y35)</f>
        <v>0</v>
      </c>
      <c r="AU35" s="20">
        <f>IF(Z35="",0,AA35)</f>
        <v>0</v>
      </c>
      <c r="AV35" s="20">
        <f>IF(AB35="",0,AC35)</f>
        <v>0</v>
      </c>
      <c r="AW35" s="20">
        <f>IF(AD35="",0,AE35)</f>
        <v>0</v>
      </c>
      <c r="AX35" s="20">
        <f>IF(AF35="",0,AG35)</f>
        <v>0</v>
      </c>
      <c r="AY35" s="20">
        <f>IF(AH35="",0,AI35)</f>
        <v>0</v>
      </c>
      <c r="AZ35" s="51">
        <f>H35+J35+L35+N35+P35+R35+T35+V35+X35+Z35+AB35+AD35+AF35+AH35</f>
        <v>32</v>
      </c>
      <c r="BA35" s="33">
        <f>(LARGE(BB35:BO35,1)+LARGE(BB35:BO35,2)+LARGE(BB35:BO35,3)+LARGE(BB35:BO35,4)+LARGE(BB35:BO35,5)+LARGE(BB35:BO35,6)+LARGE(BB35:BO35,7)+LARGE(BB35:BO35,8)+LARGE(BB35:BO35,9)+LARGE(BB35:BO35,10)+LARGE(BB35:BO35,11)+LARGE(BB35:BO35,12)+LARGE(BB35:BO35,13)+LARGE(BB35:BO35,14))-(SMALL(BB35:BO35,1)+SMALL(BB35:BO35,2)+SMALL(BB35:BO35,3)+SMALL(BB35:BO35,4)+SMALL(BB35:BO35,5))</f>
        <v>32</v>
      </c>
      <c r="BB35" s="19">
        <f>H35</f>
        <v>32</v>
      </c>
      <c r="BC35" s="19">
        <f>J35</f>
        <v>0</v>
      </c>
      <c r="BD35" s="19">
        <f>L35</f>
        <v>0</v>
      </c>
      <c r="BE35" s="19">
        <f>N35</f>
        <v>0</v>
      </c>
      <c r="BF35" s="19">
        <f>P35</f>
        <v>0</v>
      </c>
      <c r="BG35" s="19">
        <f>R35</f>
        <v>0</v>
      </c>
      <c r="BH35" s="19">
        <f>T35</f>
        <v>0</v>
      </c>
      <c r="BI35" s="19">
        <f>V35</f>
        <v>0</v>
      </c>
      <c r="BJ35" s="19">
        <f>X35</f>
        <v>0</v>
      </c>
      <c r="BK35" s="19">
        <f>Z35</f>
        <v>0</v>
      </c>
      <c r="BL35" s="19">
        <f>AB35</f>
        <v>0</v>
      </c>
      <c r="BM35" s="19">
        <f>AD35</f>
        <v>0</v>
      </c>
      <c r="BN35" s="19">
        <f t="shared" si="0"/>
        <v>0</v>
      </c>
      <c r="BO35" s="19">
        <f t="shared" si="1"/>
        <v>0</v>
      </c>
    </row>
    <row r="36" spans="1:67" ht="24" customHeight="1" x14ac:dyDescent="0.25">
      <c r="A36" s="57">
        <v>34</v>
      </c>
      <c r="B36" s="15" t="s">
        <v>61</v>
      </c>
      <c r="C36" s="16" t="s">
        <v>25</v>
      </c>
      <c r="D36" s="17" t="s">
        <v>63</v>
      </c>
      <c r="E36" s="17" t="s">
        <v>32</v>
      </c>
      <c r="F36" s="46" t="s">
        <v>0</v>
      </c>
      <c r="G36" s="43" t="s">
        <v>48</v>
      </c>
      <c r="H36" s="25">
        <v>16</v>
      </c>
      <c r="I36" s="12">
        <f>IF(H36="",0,(H36/MAX($H$3:$H$55))*$AJ$1)</f>
        <v>39.024390243902438</v>
      </c>
      <c r="J36" s="25">
        <v>17</v>
      </c>
      <c r="K36" s="12">
        <f>IF(J36="",0,(J36/MAX($J$3:$J$55))*$AJ$1)</f>
        <v>38.636363636363633</v>
      </c>
      <c r="L36" s="25"/>
      <c r="M36" s="12">
        <f>IF(L36="",0,(L36/MAX($L$3:$L$55))*$AJ$1)</f>
        <v>0</v>
      </c>
      <c r="N36" s="25"/>
      <c r="O36" s="12">
        <f>IF(N36="",0,(N36/MAX($N$3:$N$55))*$AJ$1)</f>
        <v>0</v>
      </c>
      <c r="P36" s="25"/>
      <c r="Q36" s="12">
        <f>IF(P36="",0,(P36/MAX($P$3:$P$55))*$AJ$1)</f>
        <v>0</v>
      </c>
      <c r="R36" s="25"/>
      <c r="S36" s="12">
        <f>IF(R36="",0,(R36/MAX($R$3:$R$55))*$AJ$1)</f>
        <v>0</v>
      </c>
      <c r="T36" s="25"/>
      <c r="U36" s="12">
        <f>IF(T36="",0,(T36/MAX($T$3:$T$55))*$AJ$1)</f>
        <v>0</v>
      </c>
      <c r="V36" s="25"/>
      <c r="W36" s="12">
        <f>IF(V36="",0,(V36/MAX($V$3:$V$55))*$AJ$1)</f>
        <v>0</v>
      </c>
      <c r="X36" s="25"/>
      <c r="Y36" s="12">
        <f>IF(X36="",0,(X36/MAX($X$3:$X$55))*$AJ$1)</f>
        <v>0</v>
      </c>
      <c r="Z36" s="25"/>
      <c r="AA36" s="12">
        <f>IF(Z36="",0,(Z36/MAX($Z$3:$Z$55))*$AJ$1)</f>
        <v>0</v>
      </c>
      <c r="AB36" s="50"/>
      <c r="AC36" s="12">
        <f>IF(AB36="",0,(AB36/MAX($AB$3:$AB$55))*$AJ$1)</f>
        <v>0</v>
      </c>
      <c r="AD36" s="50"/>
      <c r="AE36" s="12">
        <f>IF(AD36="",0,(AD36/MAX($AD$3:$AD$55))*$AJ$1)</f>
        <v>0</v>
      </c>
      <c r="AF36" s="50"/>
      <c r="AG36" s="12">
        <f>IF(AF36="",0,(AF36/MAX($AF$3:$AF$55))*$AJ$1)</f>
        <v>0</v>
      </c>
      <c r="AH36" s="50"/>
      <c r="AI36" s="12">
        <f>IF(AH36="",0,(AH36/MAX($AH$3:$AH$55))*$AJ$1)</f>
        <v>0</v>
      </c>
      <c r="AJ36" s="40">
        <f>I36+K36+M36+O36+Q36+S36+U36+W36+Y36+AA36+AC36+AE36+AG36+AI36</f>
        <v>77.660753880266071</v>
      </c>
      <c r="AK36" s="22">
        <f>(LARGE(AL36:AY36,1)+LARGE(AL36:AY36,2)+LARGE(AL36:AY36,3)+LARGE(AL36:AY36,4)+LARGE(AL36:AY36,5)+LARGE(AL36:AY36,6)+LARGE(AL36:AY36,7)+LARGE(AL36:AY36,8)+LARGE(AL36:AY36,9)+LARGE(AL36:AY36,10)+LARGE(AL36:AY36,11)+LARGE(AL36:AY36,12)+LARGE(AL36:AY36,13)+LARGE(AL36:AY36,14))-(SMALL(AL36:AY36,1)+SMALL(AL36:AY36,2)+SMALL(AL36:AY36,3)+SMALL(AL36:AY36,4)+SMALL(AL36:AY36,5))</f>
        <v>77.660753880266071</v>
      </c>
      <c r="AL36" s="20">
        <f>I36</f>
        <v>39.024390243902438</v>
      </c>
      <c r="AM36" s="20">
        <f>K36</f>
        <v>38.636363636363633</v>
      </c>
      <c r="AN36" s="20">
        <f>M36</f>
        <v>0</v>
      </c>
      <c r="AO36" s="20">
        <f>O36</f>
        <v>0</v>
      </c>
      <c r="AP36" s="20">
        <f>IF(P36="",0,Q36)</f>
        <v>0</v>
      </c>
      <c r="AQ36" s="20">
        <f>IF(R36="",0,S36)</f>
        <v>0</v>
      </c>
      <c r="AR36" s="20">
        <f>IF(T36="",0,U36)</f>
        <v>0</v>
      </c>
      <c r="AS36" s="20">
        <f>IF(V36="",0,W36)</f>
        <v>0</v>
      </c>
      <c r="AT36" s="20">
        <f>IF(X36="",0,Y36)</f>
        <v>0</v>
      </c>
      <c r="AU36" s="20">
        <f>IF(Z36="",0,AA36)</f>
        <v>0</v>
      </c>
      <c r="AV36" s="20">
        <f>IF(AB36="",0,AC36)</f>
        <v>0</v>
      </c>
      <c r="AW36" s="20">
        <f>IF(AD36="",0,AE36)</f>
        <v>0</v>
      </c>
      <c r="AX36" s="20">
        <f>IF(AF36="",0,AG36)</f>
        <v>0</v>
      </c>
      <c r="AY36" s="20">
        <f>IF(AH36="",0,AI36)</f>
        <v>0</v>
      </c>
      <c r="AZ36" s="51">
        <f>H36+J36+L36+N36+P36+R36+T36+V36+X36+Z36+AB36+AD36+AF36+AH36</f>
        <v>33</v>
      </c>
      <c r="BA36" s="33">
        <f>(LARGE(BB36:BO36,1)+LARGE(BB36:BO36,2)+LARGE(BB36:BO36,3)+LARGE(BB36:BO36,4)+LARGE(BB36:BO36,5)+LARGE(BB36:BO36,6)+LARGE(BB36:BO36,7)+LARGE(BB36:BO36,8)+LARGE(BB36:BO36,9)+LARGE(BB36:BO36,10)+LARGE(BB36:BO36,11)+LARGE(BB36:BO36,12)+LARGE(BB36:BO36,13)+LARGE(BB36:BO36,14))-(SMALL(BB36:BO36,1)+SMALL(BB36:BO36,2)+SMALL(BB36:BO36,3)+SMALL(BB36:BO36,4)+SMALL(BB36:BO36,5))</f>
        <v>33</v>
      </c>
      <c r="BB36" s="19">
        <f>H36</f>
        <v>16</v>
      </c>
      <c r="BC36" s="19">
        <f>J36</f>
        <v>17</v>
      </c>
      <c r="BD36" s="19">
        <f>L36</f>
        <v>0</v>
      </c>
      <c r="BE36" s="19">
        <f>N36</f>
        <v>0</v>
      </c>
      <c r="BF36" s="19">
        <f>P36</f>
        <v>0</v>
      </c>
      <c r="BG36" s="19">
        <f>R36</f>
        <v>0</v>
      </c>
      <c r="BH36" s="19">
        <f>T36</f>
        <v>0</v>
      </c>
      <c r="BI36" s="19">
        <f>V36</f>
        <v>0</v>
      </c>
      <c r="BJ36" s="19">
        <f>X36</f>
        <v>0</v>
      </c>
      <c r="BK36" s="19">
        <f>Z36</f>
        <v>0</v>
      </c>
      <c r="BL36" s="19">
        <f>AB36</f>
        <v>0</v>
      </c>
      <c r="BM36" s="19">
        <f>AD36</f>
        <v>0</v>
      </c>
      <c r="BN36" s="19">
        <f t="shared" si="0"/>
        <v>0</v>
      </c>
      <c r="BO36" s="19">
        <f t="shared" si="1"/>
        <v>0</v>
      </c>
    </row>
    <row r="37" spans="1:67" ht="24" customHeight="1" x14ac:dyDescent="0.25">
      <c r="A37" s="57">
        <v>35</v>
      </c>
      <c r="B37" s="15" t="s">
        <v>90</v>
      </c>
      <c r="C37" s="16" t="s">
        <v>31</v>
      </c>
      <c r="D37" s="17" t="s">
        <v>91</v>
      </c>
      <c r="E37" s="17" t="s">
        <v>32</v>
      </c>
      <c r="F37" s="46" t="s">
        <v>0</v>
      </c>
      <c r="G37" s="43" t="s">
        <v>48</v>
      </c>
      <c r="H37" s="25"/>
      <c r="I37" s="12">
        <f>IF(H37="",0,(H37/MAX($H$3:$H$55))*$AJ$1)</f>
        <v>0</v>
      </c>
      <c r="J37" s="25"/>
      <c r="K37" s="12">
        <f>IF(J37="",0,(J37/MAX($J$3:$J$55))*$AJ$1)</f>
        <v>0</v>
      </c>
      <c r="L37" s="25"/>
      <c r="M37" s="12">
        <f>IF(L37="",0,(L37/MAX($L$3:$L$55))*$AJ$1)</f>
        <v>0</v>
      </c>
      <c r="N37" s="25"/>
      <c r="O37" s="12">
        <f>IF(N37="",0,(N37/MAX($N$3:$N$55))*$AJ$1)</f>
        <v>0</v>
      </c>
      <c r="P37" s="25"/>
      <c r="Q37" s="12">
        <f>IF(P37="",0,(P37/MAX($P$3:$P$55))*$AJ$1)</f>
        <v>0</v>
      </c>
      <c r="R37" s="25"/>
      <c r="S37" s="12">
        <f>IF(R37="",0,(R37/MAX($R$3:$R$55))*$AJ$1)</f>
        <v>0</v>
      </c>
      <c r="T37" s="25"/>
      <c r="U37" s="12">
        <f>IF(T37="",0,(T37/MAX($T$3:$T$55))*$AJ$1)</f>
        <v>0</v>
      </c>
      <c r="V37" s="25"/>
      <c r="W37" s="12">
        <f>IF(V37="",0,(V37/MAX($V$3:$V$55))*$AJ$1)</f>
        <v>0</v>
      </c>
      <c r="X37" s="25"/>
      <c r="Y37" s="12">
        <f>IF(X37="",0,(X37/MAX($X$3:$X$55))*$AJ$1)</f>
        <v>0</v>
      </c>
      <c r="Z37" s="25"/>
      <c r="AA37" s="12">
        <f>IF(Z37="",0,(Z37/MAX($Z$3:$Z$55))*$AJ$1)</f>
        <v>0</v>
      </c>
      <c r="AB37" s="50">
        <v>14</v>
      </c>
      <c r="AC37" s="12">
        <f>IF(AB37="",0,(AB37/MAX($AB$3:$AB$55))*$AJ$1)</f>
        <v>29.787234042553191</v>
      </c>
      <c r="AD37" s="50">
        <v>16</v>
      </c>
      <c r="AE37" s="12">
        <f>IF(AD37="",0,(AD37/MAX($AD$3:$AD$55))*$AJ$1)</f>
        <v>36.363636363636367</v>
      </c>
      <c r="AF37" s="50"/>
      <c r="AG37" s="12">
        <f>IF(AF37="",0,(AF37/MAX($AF$3:$AF$55))*$AJ$1)</f>
        <v>0</v>
      </c>
      <c r="AH37" s="50"/>
      <c r="AI37" s="12">
        <f>IF(AH37="",0,(AH37/MAX($AH$3:$AH$55))*$AJ$1)</f>
        <v>0</v>
      </c>
      <c r="AJ37" s="40">
        <f>I37+K37+M37+O37+Q37+S37+U37+W37+Y37+AA37+AC37+AE37+AG37+AI37</f>
        <v>66.150870406189554</v>
      </c>
      <c r="AK37" s="22">
        <f>(LARGE(AL37:AY37,1)+LARGE(AL37:AY37,2)+LARGE(AL37:AY37,3)+LARGE(AL37:AY37,4)+LARGE(AL37:AY37,5)+LARGE(AL37:AY37,6)+LARGE(AL37:AY37,7)+LARGE(AL37:AY37,8)+LARGE(AL37:AY37,9)+LARGE(AL37:AY37,10)+LARGE(AL37:AY37,11)+LARGE(AL37:AY37,12)+LARGE(AL37:AY37,13)+LARGE(AL37:AY37,14))-(SMALL(AL37:AY37,1)+SMALL(AL37:AY37,2)+SMALL(AL37:AY37,3)+SMALL(AL37:AY37,4)+SMALL(AL37:AY37,5))</f>
        <v>66.150870406189554</v>
      </c>
      <c r="AL37" s="20">
        <f>I37</f>
        <v>0</v>
      </c>
      <c r="AM37" s="20">
        <f>K37</f>
        <v>0</v>
      </c>
      <c r="AN37" s="20">
        <f>M37</f>
        <v>0</v>
      </c>
      <c r="AO37" s="20">
        <f>O37</f>
        <v>0</v>
      </c>
      <c r="AP37" s="20">
        <f>IF(P37="",0,Q37)</f>
        <v>0</v>
      </c>
      <c r="AQ37" s="20">
        <f>IF(R37="",0,S37)</f>
        <v>0</v>
      </c>
      <c r="AR37" s="20">
        <f>IF(T37="",0,U37)</f>
        <v>0</v>
      </c>
      <c r="AS37" s="20">
        <f>IF(V37="",0,W37)</f>
        <v>0</v>
      </c>
      <c r="AT37" s="20">
        <f>IF(X37="",0,Y37)</f>
        <v>0</v>
      </c>
      <c r="AU37" s="20">
        <f>IF(Z37="",0,AA37)</f>
        <v>0</v>
      </c>
      <c r="AV37" s="20">
        <f>IF(AB37="",0,AC37)</f>
        <v>29.787234042553191</v>
      </c>
      <c r="AW37" s="20">
        <f>IF(AD37="",0,AE37)</f>
        <v>36.363636363636367</v>
      </c>
      <c r="AX37" s="20">
        <f>IF(AF37="",0,AG37)</f>
        <v>0</v>
      </c>
      <c r="AY37" s="20">
        <f>IF(AH37="",0,AI37)</f>
        <v>0</v>
      </c>
      <c r="AZ37" s="51">
        <f>H37+J37+L37+N37+P37+R37+T37+V37+X37+Z37+AB37+AD37+AF37+AH37</f>
        <v>30</v>
      </c>
      <c r="BA37" s="33">
        <f>(LARGE(BB37:BO37,1)+LARGE(BB37:BO37,2)+LARGE(BB37:BO37,3)+LARGE(BB37:BO37,4)+LARGE(BB37:BO37,5)+LARGE(BB37:BO37,6)+LARGE(BB37:BO37,7)+LARGE(BB37:BO37,8)+LARGE(BB37:BO37,9)+LARGE(BB37:BO37,10)+LARGE(BB37:BO37,11)+LARGE(BB37:BO37,12)+LARGE(BB37:BO37,13)+LARGE(BB37:BO37,14))-(SMALL(BB37:BO37,1)+SMALL(BB37:BO37,2)+SMALL(BB37:BO37,3)+SMALL(BB37:BO37,4)+SMALL(BB37:BO37,5))</f>
        <v>30</v>
      </c>
      <c r="BB37" s="19">
        <f>H37</f>
        <v>0</v>
      </c>
      <c r="BC37" s="19">
        <f>J37</f>
        <v>0</v>
      </c>
      <c r="BD37" s="19">
        <f>L37</f>
        <v>0</v>
      </c>
      <c r="BE37" s="19">
        <f>N37</f>
        <v>0</v>
      </c>
      <c r="BF37" s="19">
        <f>P37</f>
        <v>0</v>
      </c>
      <c r="BG37" s="19">
        <f>R37</f>
        <v>0</v>
      </c>
      <c r="BH37" s="19">
        <f>T37</f>
        <v>0</v>
      </c>
      <c r="BI37" s="19">
        <f>V37</f>
        <v>0</v>
      </c>
      <c r="BJ37" s="19">
        <f>X37</f>
        <v>0</v>
      </c>
      <c r="BK37" s="19">
        <f>Z37</f>
        <v>0</v>
      </c>
      <c r="BL37" s="19">
        <f>AB37</f>
        <v>14</v>
      </c>
      <c r="BM37" s="19">
        <f>AD37</f>
        <v>16</v>
      </c>
      <c r="BN37" s="19">
        <f t="shared" si="0"/>
        <v>0</v>
      </c>
      <c r="BO37" s="19">
        <f t="shared" si="1"/>
        <v>0</v>
      </c>
    </row>
    <row r="38" spans="1:67" ht="24" customHeight="1" x14ac:dyDescent="0.25">
      <c r="A38" s="57">
        <v>36</v>
      </c>
      <c r="B38" s="15" t="s">
        <v>145</v>
      </c>
      <c r="C38" s="16" t="s">
        <v>146</v>
      </c>
      <c r="D38" s="17" t="s">
        <v>147</v>
      </c>
      <c r="E38" s="17" t="s">
        <v>32</v>
      </c>
      <c r="F38" s="46" t="s">
        <v>0</v>
      </c>
      <c r="G38" s="43" t="s">
        <v>48</v>
      </c>
      <c r="H38" s="25"/>
      <c r="I38" s="12">
        <f>IF(H38="",0,(H38/MAX($H$3:$H$55))*$AJ$1)</f>
        <v>0</v>
      </c>
      <c r="J38" s="25"/>
      <c r="K38" s="12">
        <f>IF(J38="",0,(J38/MAX($J$3:$J$55))*$AJ$1)</f>
        <v>0</v>
      </c>
      <c r="L38" s="25"/>
      <c r="M38" s="12">
        <f>IF(L38="",0,(L38/MAX($L$3:$L$55))*$AJ$1)</f>
        <v>0</v>
      </c>
      <c r="N38" s="25"/>
      <c r="O38" s="12">
        <f>IF(N38="",0,(N38/MAX($N$3:$N$55))*$AJ$1)</f>
        <v>0</v>
      </c>
      <c r="P38" s="25"/>
      <c r="Q38" s="12">
        <f>IF(P38="",0,(P38/MAX($P$3:$P$55))*$AJ$1)</f>
        <v>0</v>
      </c>
      <c r="R38" s="25"/>
      <c r="S38" s="12">
        <f>IF(R38="",0,(R38/MAX($R$3:$R$55))*$AJ$1)</f>
        <v>0</v>
      </c>
      <c r="T38" s="25"/>
      <c r="U38" s="12">
        <f>IF(T38="",0,(T38/MAX($T$3:$T$55))*$AJ$1)</f>
        <v>0</v>
      </c>
      <c r="V38" s="25"/>
      <c r="W38" s="12">
        <f>IF(V38="",0,(V38/MAX($V$3:$V$55))*$AJ$1)</f>
        <v>0</v>
      </c>
      <c r="X38" s="25">
        <v>23</v>
      </c>
      <c r="Y38" s="12">
        <f>IF(X38="",0,(X38/MAX($X$3:$X$55))*$AJ$1)</f>
        <v>56.09756097560976</v>
      </c>
      <c r="Z38" s="25"/>
      <c r="AA38" s="12">
        <f>IF(Z38="",0,(Z38/MAX($Z$3:$Z$55))*$AJ$1)</f>
        <v>0</v>
      </c>
      <c r="AB38" s="50"/>
      <c r="AC38" s="12">
        <f>IF(AB38="",0,(AB38/MAX($AB$3:$AB$55))*$AJ$1)</f>
        <v>0</v>
      </c>
      <c r="AD38" s="50"/>
      <c r="AE38" s="12">
        <f>IF(AD38="",0,(AD38/MAX($AD$3:$AD$55))*$AJ$1)</f>
        <v>0</v>
      </c>
      <c r="AF38" s="50"/>
      <c r="AG38" s="12">
        <f>IF(AF38="",0,(AF38/MAX($AF$3:$AF$55))*$AJ$1)</f>
        <v>0</v>
      </c>
      <c r="AH38" s="50"/>
      <c r="AI38" s="12">
        <f>IF(AH38="",0,(AH38/MAX($AH$3:$AH$55))*$AJ$1)</f>
        <v>0</v>
      </c>
      <c r="AJ38" s="40">
        <f>I38+K38+M38+O38+Q38+S38+U38+W38+Y38+AA38+AC38+AE38+AG38+AI38</f>
        <v>56.09756097560976</v>
      </c>
      <c r="AK38" s="22">
        <f>(LARGE(AL38:AY38,1)+LARGE(AL38:AY38,2)+LARGE(AL38:AY38,3)+LARGE(AL38:AY38,4)+LARGE(AL38:AY38,5)+LARGE(AL38:AY38,6)+LARGE(AL38:AY38,7)+LARGE(AL38:AY38,8)+LARGE(AL38:AY38,9)+LARGE(AL38:AY38,10)+LARGE(AL38:AY38,11)+LARGE(AL38:AY38,12)+LARGE(AL38:AY38,13)+LARGE(AL38:AY38,14))-(SMALL(AL38:AY38,1)+SMALL(AL38:AY38,2)+SMALL(AL38:AY38,3)+SMALL(AL38:AY38,4)+SMALL(AL38:AY38,5))</f>
        <v>56.09756097560976</v>
      </c>
      <c r="AL38" s="20">
        <f>I38</f>
        <v>0</v>
      </c>
      <c r="AM38" s="20">
        <f>K38</f>
        <v>0</v>
      </c>
      <c r="AN38" s="20">
        <f>M38</f>
        <v>0</v>
      </c>
      <c r="AO38" s="20">
        <f>O38</f>
        <v>0</v>
      </c>
      <c r="AP38" s="20">
        <f>IF(P38="",0,Q38)</f>
        <v>0</v>
      </c>
      <c r="AQ38" s="20">
        <f>IF(R38="",0,S38)</f>
        <v>0</v>
      </c>
      <c r="AR38" s="20">
        <f>IF(T38="",0,U38)</f>
        <v>0</v>
      </c>
      <c r="AS38" s="20">
        <f>IF(V38="",0,W38)</f>
        <v>0</v>
      </c>
      <c r="AT38" s="20">
        <f>IF(X38="",0,Y38)</f>
        <v>56.09756097560976</v>
      </c>
      <c r="AU38" s="20">
        <f>IF(Z38="",0,AA38)</f>
        <v>0</v>
      </c>
      <c r="AV38" s="20">
        <f>IF(AB38="",0,AC38)</f>
        <v>0</v>
      </c>
      <c r="AW38" s="20">
        <f>IF(AD38="",0,AE38)</f>
        <v>0</v>
      </c>
      <c r="AX38" s="20">
        <f>IF(AF38="",0,AG38)</f>
        <v>0</v>
      </c>
      <c r="AY38" s="20">
        <f>IF(AH38="",0,AI38)</f>
        <v>0</v>
      </c>
      <c r="AZ38" s="51">
        <f>H38+J38+L38+N38+P38+R38+T38+V38+X38+Z38+AB38+AD38+AF38+AH38</f>
        <v>23</v>
      </c>
      <c r="BA38" s="33">
        <f>(LARGE(BB38:BO38,1)+LARGE(BB38:BO38,2)+LARGE(BB38:BO38,3)+LARGE(BB38:BO38,4)+LARGE(BB38:BO38,5)+LARGE(BB38:BO38,6)+LARGE(BB38:BO38,7)+LARGE(BB38:BO38,8)+LARGE(BB38:BO38,9)+LARGE(BB38:BO38,10)+LARGE(BB38:BO38,11)+LARGE(BB38:BO38,12)+LARGE(BB38:BO38,13)+LARGE(BB38:BO38,14))-(SMALL(BB38:BO38,1)+SMALL(BB38:BO38,2)+SMALL(BB38:BO38,3)+SMALL(BB38:BO38,4)+SMALL(BB38:BO38,5))</f>
        <v>23</v>
      </c>
      <c r="BB38" s="19">
        <f>H38</f>
        <v>0</v>
      </c>
      <c r="BC38" s="19">
        <f>J38</f>
        <v>0</v>
      </c>
      <c r="BD38" s="19">
        <f>L38</f>
        <v>0</v>
      </c>
      <c r="BE38" s="19">
        <f>N38</f>
        <v>0</v>
      </c>
      <c r="BF38" s="19">
        <f>P38</f>
        <v>0</v>
      </c>
      <c r="BG38" s="19">
        <f>R38</f>
        <v>0</v>
      </c>
      <c r="BH38" s="19">
        <f>T38</f>
        <v>0</v>
      </c>
      <c r="BI38" s="19">
        <f>V38</f>
        <v>0</v>
      </c>
      <c r="BJ38" s="19">
        <f>X38</f>
        <v>23</v>
      </c>
      <c r="BK38" s="19">
        <f>Z38</f>
        <v>0</v>
      </c>
      <c r="BL38" s="19">
        <f>AB38</f>
        <v>0</v>
      </c>
      <c r="BM38" s="19">
        <f>AD38</f>
        <v>0</v>
      </c>
      <c r="BN38" s="19">
        <f t="shared" si="0"/>
        <v>0</v>
      </c>
      <c r="BO38" s="19">
        <f t="shared" si="1"/>
        <v>0</v>
      </c>
    </row>
    <row r="39" spans="1:67" ht="24" customHeight="1" x14ac:dyDescent="0.25">
      <c r="A39" s="57">
        <v>37</v>
      </c>
      <c r="B39" s="15" t="s">
        <v>42</v>
      </c>
      <c r="C39" s="16" t="s">
        <v>40</v>
      </c>
      <c r="D39" s="17" t="s">
        <v>21</v>
      </c>
      <c r="E39" s="17" t="s">
        <v>32</v>
      </c>
      <c r="F39" s="46" t="s">
        <v>49</v>
      </c>
      <c r="G39" s="43" t="s">
        <v>48</v>
      </c>
      <c r="H39" s="25">
        <v>9</v>
      </c>
      <c r="I39" s="12">
        <f>IF(H39="",0,(H39/MAX($H$3:$H$55))*$AJ$1)</f>
        <v>21.951219512195124</v>
      </c>
      <c r="J39" s="25">
        <v>15</v>
      </c>
      <c r="K39" s="12">
        <f>IF(J39="",0,(J39/MAX($J$3:$J$55))*$AJ$1)</f>
        <v>34.090909090909086</v>
      </c>
      <c r="L39" s="25"/>
      <c r="M39" s="12">
        <f>IF(L39="",0,(L39/MAX($L$3:$L$55))*$AJ$1)</f>
        <v>0</v>
      </c>
      <c r="N39" s="25"/>
      <c r="O39" s="12">
        <f>IF(N39="",0,(N39/MAX($N$3:$N$55))*$AJ$1)</f>
        <v>0</v>
      </c>
      <c r="P39" s="25"/>
      <c r="Q39" s="12">
        <f>IF(P39="",0,(P39/MAX($P$3:$P$55))*$AJ$1)</f>
        <v>0</v>
      </c>
      <c r="R39" s="25"/>
      <c r="S39" s="12">
        <f>IF(R39="",0,(R39/MAX($R$3:$R$55))*$AJ$1)</f>
        <v>0</v>
      </c>
      <c r="T39" s="25"/>
      <c r="U39" s="12">
        <f>IF(T39="",0,(T39/MAX($T$3:$T$55))*$AJ$1)</f>
        <v>0</v>
      </c>
      <c r="V39" s="25"/>
      <c r="W39" s="12">
        <f>IF(V39="",0,(V39/MAX($V$3:$V$55))*$AJ$1)</f>
        <v>0</v>
      </c>
      <c r="X39" s="25"/>
      <c r="Y39" s="12">
        <f>IF(X39="",0,(X39/MAX($X$3:$X$55))*$AJ$1)</f>
        <v>0</v>
      </c>
      <c r="Z39" s="25"/>
      <c r="AA39" s="12">
        <f>IF(Z39="",0,(Z39/MAX($Z$3:$Z$55))*$AJ$1)</f>
        <v>0</v>
      </c>
      <c r="AB39" s="50"/>
      <c r="AC39" s="12">
        <f>IF(AB39="",0,(AB39/MAX($AB$3:$AB$55))*$AJ$1)</f>
        <v>0</v>
      </c>
      <c r="AD39" s="50"/>
      <c r="AE39" s="12">
        <f>IF(AD39="",0,(AD39/MAX($AD$3:$AD$55))*$AJ$1)</f>
        <v>0</v>
      </c>
      <c r="AF39" s="50"/>
      <c r="AG39" s="12">
        <f>IF(AF39="",0,(AF39/MAX($AF$3:$AF$55))*$AJ$1)</f>
        <v>0</v>
      </c>
      <c r="AH39" s="50"/>
      <c r="AI39" s="12">
        <f>IF(AH39="",0,(AH39/MAX($AH$3:$AH$55))*$AJ$1)</f>
        <v>0</v>
      </c>
      <c r="AJ39" s="40">
        <f>I39+K39+M39+O39+Q39+S39+U39+W39+Y39+AA39+AC39+AE39+AG39+AI39</f>
        <v>56.04212860310421</v>
      </c>
      <c r="AK39" s="22">
        <f>(LARGE(AL39:AY39,1)+LARGE(AL39:AY39,2)+LARGE(AL39:AY39,3)+LARGE(AL39:AY39,4)+LARGE(AL39:AY39,5)+LARGE(AL39:AY39,6)+LARGE(AL39:AY39,7)+LARGE(AL39:AY39,8)+LARGE(AL39:AY39,9)+LARGE(AL39:AY39,10)+LARGE(AL39:AY39,11)+LARGE(AL39:AY39,12)+LARGE(AL39:AY39,13)+LARGE(AL39:AY39,14))-(SMALL(AL39:AY39,1)+SMALL(AL39:AY39,2)+SMALL(AL39:AY39,3)+SMALL(AL39:AY39,4)+SMALL(AL39:AY39,5))</f>
        <v>56.04212860310421</v>
      </c>
      <c r="AL39" s="20">
        <f>I39</f>
        <v>21.951219512195124</v>
      </c>
      <c r="AM39" s="20">
        <f>K39</f>
        <v>34.090909090909086</v>
      </c>
      <c r="AN39" s="20">
        <f>M39</f>
        <v>0</v>
      </c>
      <c r="AO39" s="20">
        <f>O39</f>
        <v>0</v>
      </c>
      <c r="AP39" s="20">
        <f>IF(P39="",0,Q39)</f>
        <v>0</v>
      </c>
      <c r="AQ39" s="20">
        <f>IF(R39="",0,S39)</f>
        <v>0</v>
      </c>
      <c r="AR39" s="20">
        <f>IF(T39="",0,U39)</f>
        <v>0</v>
      </c>
      <c r="AS39" s="20">
        <f>IF(V39="",0,W39)</f>
        <v>0</v>
      </c>
      <c r="AT39" s="20">
        <f>IF(X39="",0,Y39)</f>
        <v>0</v>
      </c>
      <c r="AU39" s="20">
        <f>IF(Z39="",0,AA39)</f>
        <v>0</v>
      </c>
      <c r="AV39" s="20">
        <f>IF(AB39="",0,AC39)</f>
        <v>0</v>
      </c>
      <c r="AW39" s="20">
        <f>IF(AD39="",0,AE39)</f>
        <v>0</v>
      </c>
      <c r="AX39" s="20">
        <f>IF(AF39="",0,AG39)</f>
        <v>0</v>
      </c>
      <c r="AY39" s="20">
        <f>IF(AH39="",0,AI39)</f>
        <v>0</v>
      </c>
      <c r="AZ39" s="51">
        <f>H39+J39+L39+N39+P39+R39+T39+V39+X39+Z39+AB39+AD39+AF39+AH39</f>
        <v>24</v>
      </c>
      <c r="BA39" s="33">
        <f>(LARGE(BB39:BO39,1)+LARGE(BB39:BO39,2)+LARGE(BB39:BO39,3)+LARGE(BB39:BO39,4)+LARGE(BB39:BO39,5)+LARGE(BB39:BO39,6)+LARGE(BB39:BO39,7)+LARGE(BB39:BO39,8)+LARGE(BB39:BO39,9)+LARGE(BB39:BO39,10)+LARGE(BB39:BO39,11)+LARGE(BB39:BO39,12)+LARGE(BB39:BO39,13)+LARGE(BB39:BO39,14))-(SMALL(BB39:BO39,1)+SMALL(BB39:BO39,2)+SMALL(BB39:BO39,3)+SMALL(BB39:BO39,4)+SMALL(BB39:BO39,5))</f>
        <v>24</v>
      </c>
      <c r="BB39" s="19">
        <f>H39</f>
        <v>9</v>
      </c>
      <c r="BC39" s="19">
        <f>J39</f>
        <v>15</v>
      </c>
      <c r="BD39" s="19">
        <f>L39</f>
        <v>0</v>
      </c>
      <c r="BE39" s="19">
        <f>N39</f>
        <v>0</v>
      </c>
      <c r="BF39" s="19">
        <f>P39</f>
        <v>0</v>
      </c>
      <c r="BG39" s="19">
        <f>R39</f>
        <v>0</v>
      </c>
      <c r="BH39" s="19">
        <f>T39</f>
        <v>0</v>
      </c>
      <c r="BI39" s="19">
        <f>V39</f>
        <v>0</v>
      </c>
      <c r="BJ39" s="19">
        <f>X39</f>
        <v>0</v>
      </c>
      <c r="BK39" s="19">
        <f>Z39</f>
        <v>0</v>
      </c>
      <c r="BL39" s="19">
        <f>AB39</f>
        <v>0</v>
      </c>
      <c r="BM39" s="19">
        <f>AD39</f>
        <v>0</v>
      </c>
      <c r="BN39" s="19">
        <f t="shared" si="0"/>
        <v>0</v>
      </c>
      <c r="BO39" s="19">
        <f t="shared" si="1"/>
        <v>0</v>
      </c>
    </row>
    <row r="40" spans="1:67" ht="24" customHeight="1" x14ac:dyDescent="0.25">
      <c r="A40" s="57">
        <v>38</v>
      </c>
      <c r="B40" s="15" t="s">
        <v>66</v>
      </c>
      <c r="C40" s="16" t="s">
        <v>25</v>
      </c>
      <c r="D40" s="17" t="s">
        <v>21</v>
      </c>
      <c r="E40" s="17" t="s">
        <v>32</v>
      </c>
      <c r="F40" s="46" t="s">
        <v>0</v>
      </c>
      <c r="G40" s="43" t="s">
        <v>48</v>
      </c>
      <c r="H40" s="25">
        <v>22</v>
      </c>
      <c r="I40" s="12">
        <f>IF(H40="",0,(H40/MAX($H$3:$H$55))*$AJ$1)</f>
        <v>53.658536585365859</v>
      </c>
      <c r="J40" s="25"/>
      <c r="K40" s="12">
        <f>IF(J40="",0,(J40/MAX($J$3:$J$55))*$AJ$1)</f>
        <v>0</v>
      </c>
      <c r="L40" s="25"/>
      <c r="M40" s="12">
        <f>IF(L40="",0,(L40/MAX($L$3:$L$55))*$AJ$1)</f>
        <v>0</v>
      </c>
      <c r="N40" s="25"/>
      <c r="O40" s="12">
        <f>IF(N40="",0,(N40/MAX($N$3:$N$55))*$AJ$1)</f>
        <v>0</v>
      </c>
      <c r="P40" s="25"/>
      <c r="Q40" s="12">
        <f>IF(P40="",0,(P40/MAX($P$3:$P$55))*$AJ$1)</f>
        <v>0</v>
      </c>
      <c r="R40" s="25"/>
      <c r="S40" s="12">
        <f>IF(R40="",0,(R40/MAX($R$3:$R$55))*$AJ$1)</f>
        <v>0</v>
      </c>
      <c r="T40" s="25"/>
      <c r="U40" s="12">
        <f>IF(T40="",0,(T40/MAX($T$3:$T$55))*$AJ$1)</f>
        <v>0</v>
      </c>
      <c r="V40" s="25"/>
      <c r="W40" s="12">
        <f>IF(V40="",0,(V40/MAX($V$3:$V$55))*$AJ$1)</f>
        <v>0</v>
      </c>
      <c r="X40" s="25"/>
      <c r="Y40" s="12">
        <f>IF(X40="",0,(X40/MAX($X$3:$X$55))*$AJ$1)</f>
        <v>0</v>
      </c>
      <c r="Z40" s="25"/>
      <c r="AA40" s="12">
        <f>IF(Z40="",0,(Z40/MAX($Z$3:$Z$55))*$AJ$1)</f>
        <v>0</v>
      </c>
      <c r="AB40" s="50"/>
      <c r="AC40" s="12">
        <f>IF(AB40="",0,(AB40/MAX($AB$3:$AB$55))*$AJ$1)</f>
        <v>0</v>
      </c>
      <c r="AD40" s="50"/>
      <c r="AE40" s="12">
        <f>IF(AD40="",0,(AD40/MAX($AD$3:$AD$55))*$AJ$1)</f>
        <v>0</v>
      </c>
      <c r="AF40" s="50"/>
      <c r="AG40" s="12">
        <f>IF(AF40="",0,(AF40/MAX($AF$3:$AF$55))*$AJ$1)</f>
        <v>0</v>
      </c>
      <c r="AH40" s="50"/>
      <c r="AI40" s="12">
        <f>IF(AH40="",0,(AH40/MAX($AH$3:$AH$55))*$AJ$1)</f>
        <v>0</v>
      </c>
      <c r="AJ40" s="40">
        <f>I40+K40+M40+O40+Q40+S40+U40+W40+Y40+AA40+AC40+AE40+AG40+AI40</f>
        <v>53.658536585365859</v>
      </c>
      <c r="AK40" s="22">
        <f>(LARGE(AL40:AY40,1)+LARGE(AL40:AY40,2)+LARGE(AL40:AY40,3)+LARGE(AL40:AY40,4)+LARGE(AL40:AY40,5)+LARGE(AL40:AY40,6)+LARGE(AL40:AY40,7)+LARGE(AL40:AY40,8)+LARGE(AL40:AY40,9)+LARGE(AL40:AY40,10)+LARGE(AL40:AY40,11)+LARGE(AL40:AY40,12)+LARGE(AL40:AY40,13)+LARGE(AL40:AY40,14))-(SMALL(AL40:AY40,1)+SMALL(AL40:AY40,2)+SMALL(AL40:AY40,3)+SMALL(AL40:AY40,4)+SMALL(AL40:AY40,5))</f>
        <v>53.658536585365859</v>
      </c>
      <c r="AL40" s="20">
        <f>I40</f>
        <v>53.658536585365859</v>
      </c>
      <c r="AM40" s="20">
        <f>K40</f>
        <v>0</v>
      </c>
      <c r="AN40" s="20">
        <f>M40</f>
        <v>0</v>
      </c>
      <c r="AO40" s="20">
        <f>O40</f>
        <v>0</v>
      </c>
      <c r="AP40" s="20">
        <f>IF(P40="",0,Q40)</f>
        <v>0</v>
      </c>
      <c r="AQ40" s="20">
        <f>IF(R40="",0,S40)</f>
        <v>0</v>
      </c>
      <c r="AR40" s="20">
        <f>IF(T40="",0,U40)</f>
        <v>0</v>
      </c>
      <c r="AS40" s="20">
        <f>IF(V40="",0,W40)</f>
        <v>0</v>
      </c>
      <c r="AT40" s="20">
        <f>IF(X40="",0,Y40)</f>
        <v>0</v>
      </c>
      <c r="AU40" s="20">
        <f>IF(Z40="",0,AA40)</f>
        <v>0</v>
      </c>
      <c r="AV40" s="20">
        <f>IF(AB40="",0,AC40)</f>
        <v>0</v>
      </c>
      <c r="AW40" s="20">
        <f>IF(AD40="",0,AE40)</f>
        <v>0</v>
      </c>
      <c r="AX40" s="20">
        <f>IF(AF40="",0,AG40)</f>
        <v>0</v>
      </c>
      <c r="AY40" s="20">
        <f>IF(AH40="",0,AI40)</f>
        <v>0</v>
      </c>
      <c r="AZ40" s="51">
        <f>H40+J40+L40+N40+P40+R40+T40+V40+X40+Z40+AB40+AD40+AF40+AH40</f>
        <v>22</v>
      </c>
      <c r="BA40" s="33">
        <f>(LARGE(BB40:BO40,1)+LARGE(BB40:BO40,2)+LARGE(BB40:BO40,3)+LARGE(BB40:BO40,4)+LARGE(BB40:BO40,5)+LARGE(BB40:BO40,6)+LARGE(BB40:BO40,7)+LARGE(BB40:BO40,8)+LARGE(BB40:BO40,9)+LARGE(BB40:BO40,10)+LARGE(BB40:BO40,11)+LARGE(BB40:BO40,12)+LARGE(BB40:BO40,13)+LARGE(BB40:BO40,14))-(SMALL(BB40:BO40,1)+SMALL(BB40:BO40,2)+SMALL(BB40:BO40,3)+SMALL(BB40:BO40,4)+SMALL(BB40:BO40,5))</f>
        <v>22</v>
      </c>
      <c r="BB40" s="19">
        <f>H40</f>
        <v>22</v>
      </c>
      <c r="BC40" s="19">
        <f>J40</f>
        <v>0</v>
      </c>
      <c r="BD40" s="19">
        <f>L40</f>
        <v>0</v>
      </c>
      <c r="BE40" s="19">
        <f>N40</f>
        <v>0</v>
      </c>
      <c r="BF40" s="19">
        <f>P40</f>
        <v>0</v>
      </c>
      <c r="BG40" s="19">
        <f>R40</f>
        <v>0</v>
      </c>
      <c r="BH40" s="19">
        <f>T40</f>
        <v>0</v>
      </c>
      <c r="BI40" s="19">
        <f>V40</f>
        <v>0</v>
      </c>
      <c r="BJ40" s="19">
        <f>X40</f>
        <v>0</v>
      </c>
      <c r="BK40" s="19">
        <f>Z40</f>
        <v>0</v>
      </c>
      <c r="BL40" s="19">
        <f>AB40</f>
        <v>0</v>
      </c>
      <c r="BM40" s="19">
        <f>AD40</f>
        <v>0</v>
      </c>
      <c r="BN40" s="19">
        <f t="shared" si="0"/>
        <v>0</v>
      </c>
      <c r="BO40" s="19">
        <f t="shared" si="1"/>
        <v>0</v>
      </c>
    </row>
    <row r="41" spans="1:67" ht="24" customHeight="1" x14ac:dyDescent="0.25">
      <c r="A41" s="57">
        <v>39</v>
      </c>
      <c r="B41" s="15" t="s">
        <v>148</v>
      </c>
      <c r="C41" s="16" t="s">
        <v>96</v>
      </c>
      <c r="D41" s="17" t="s">
        <v>149</v>
      </c>
      <c r="E41" s="17" t="s">
        <v>32</v>
      </c>
      <c r="F41" s="46" t="s">
        <v>0</v>
      </c>
      <c r="G41" s="43" t="s">
        <v>48</v>
      </c>
      <c r="H41" s="25"/>
      <c r="I41" s="12">
        <f>IF(H41="",0,(H41/MAX($H$3:$H$55))*$AJ$1)</f>
        <v>0</v>
      </c>
      <c r="J41" s="25"/>
      <c r="K41" s="12">
        <f>IF(J41="",0,(J41/MAX($J$3:$J$55))*$AJ$1)</f>
        <v>0</v>
      </c>
      <c r="L41" s="25"/>
      <c r="M41" s="12">
        <f>IF(L41="",0,(L41/MAX($L$3:$L$55))*$AJ$1)</f>
        <v>0</v>
      </c>
      <c r="N41" s="25"/>
      <c r="O41" s="12">
        <f>IF(N41="",0,(N41/MAX($N$3:$N$55))*$AJ$1)</f>
        <v>0</v>
      </c>
      <c r="P41" s="25"/>
      <c r="Q41" s="12">
        <f>IF(P41="",0,(P41/MAX($P$3:$P$55))*$AJ$1)</f>
        <v>0</v>
      </c>
      <c r="R41" s="25"/>
      <c r="S41" s="12">
        <f>IF(R41="",0,(R41/MAX($R$3:$R$55))*$AJ$1)</f>
        <v>0</v>
      </c>
      <c r="T41" s="25"/>
      <c r="U41" s="12">
        <f>IF(T41="",0,(T41/MAX($T$3:$T$55))*$AJ$1)</f>
        <v>0</v>
      </c>
      <c r="V41" s="25"/>
      <c r="W41" s="12">
        <f>IF(V41="",0,(V41/MAX($V$3:$V$55))*$AJ$1)</f>
        <v>0</v>
      </c>
      <c r="X41" s="25">
        <v>14</v>
      </c>
      <c r="Y41" s="12">
        <f>IF(X41="",0,(X41/MAX($X$3:$X$55))*$AJ$1)</f>
        <v>34.146341463414636</v>
      </c>
      <c r="Z41" s="25"/>
      <c r="AA41" s="12">
        <f>IF(Z41="",0,(Z41/MAX($Z$3:$Z$55))*$AJ$1)</f>
        <v>0</v>
      </c>
      <c r="AB41" s="50"/>
      <c r="AC41" s="12">
        <f>IF(AB41="",0,(AB41/MAX($AB$3:$AB$55))*$AJ$1)</f>
        <v>0</v>
      </c>
      <c r="AD41" s="50"/>
      <c r="AE41" s="12">
        <f>IF(AD41="",0,(AD41/MAX($AD$3:$AD$55))*$AJ$1)</f>
        <v>0</v>
      </c>
      <c r="AF41" s="50"/>
      <c r="AG41" s="12">
        <f>IF(AF41="",0,(AF41/MAX($AF$3:$AF$55))*$AJ$1)</f>
        <v>0</v>
      </c>
      <c r="AH41" s="50"/>
      <c r="AI41" s="12">
        <f>IF(AH41="",0,(AH41/MAX($AH$3:$AH$55))*$AJ$1)</f>
        <v>0</v>
      </c>
      <c r="AJ41" s="40">
        <f>I41+K41+M41+O41+Q41+S41+U41+W41+Y41+AA41+AC41+AE41+AG41+AI41</f>
        <v>34.146341463414636</v>
      </c>
      <c r="AK41" s="22">
        <f>(LARGE(AL41:AY41,1)+LARGE(AL41:AY41,2)+LARGE(AL41:AY41,3)+LARGE(AL41:AY41,4)+LARGE(AL41:AY41,5)+LARGE(AL41:AY41,6)+LARGE(AL41:AY41,7)+LARGE(AL41:AY41,8)+LARGE(AL41:AY41,9)+LARGE(AL41:AY41,10)+LARGE(AL41:AY41,11)+LARGE(AL41:AY41,12)+LARGE(AL41:AY41,13)+LARGE(AL41:AY41,14))-(SMALL(AL41:AY41,1)+SMALL(AL41:AY41,2)+SMALL(AL41:AY41,3)+SMALL(AL41:AY41,4)+SMALL(AL41:AY41,5))</f>
        <v>34.146341463414636</v>
      </c>
      <c r="AL41" s="20">
        <f>I41</f>
        <v>0</v>
      </c>
      <c r="AM41" s="20">
        <f>K41</f>
        <v>0</v>
      </c>
      <c r="AN41" s="20">
        <f>M41</f>
        <v>0</v>
      </c>
      <c r="AO41" s="20">
        <f>O41</f>
        <v>0</v>
      </c>
      <c r="AP41" s="20">
        <f>IF(P41="",0,Q41)</f>
        <v>0</v>
      </c>
      <c r="AQ41" s="20">
        <f>IF(R41="",0,S41)</f>
        <v>0</v>
      </c>
      <c r="AR41" s="20">
        <f>IF(T41="",0,U41)</f>
        <v>0</v>
      </c>
      <c r="AS41" s="20">
        <f>IF(V41="",0,W41)</f>
        <v>0</v>
      </c>
      <c r="AT41" s="20">
        <f>IF(X41="",0,Y41)</f>
        <v>34.146341463414636</v>
      </c>
      <c r="AU41" s="20">
        <f>IF(Z41="",0,AA41)</f>
        <v>0</v>
      </c>
      <c r="AV41" s="20">
        <f>IF(AB41="",0,AC41)</f>
        <v>0</v>
      </c>
      <c r="AW41" s="20">
        <f>IF(AD41="",0,AE41)</f>
        <v>0</v>
      </c>
      <c r="AX41" s="20">
        <f>IF(AF41="",0,AG41)</f>
        <v>0</v>
      </c>
      <c r="AY41" s="20">
        <f>IF(AH41="",0,AI41)</f>
        <v>0</v>
      </c>
      <c r="AZ41" s="51">
        <f>H41+J41+L41+N41+P41+R41+T41+V41+X41+Z41+AB41+AD41+AF41+AH41</f>
        <v>14</v>
      </c>
      <c r="BA41" s="33">
        <f>(LARGE(BB41:BO41,1)+LARGE(BB41:BO41,2)+LARGE(BB41:BO41,3)+LARGE(BB41:BO41,4)+LARGE(BB41:BO41,5)+LARGE(BB41:BO41,6)+LARGE(BB41:BO41,7)+LARGE(BB41:BO41,8)+LARGE(BB41:BO41,9)+LARGE(BB41:BO41,10)+LARGE(BB41:BO41,11)+LARGE(BB41:BO41,12)+LARGE(BB41:BO41,13)+LARGE(BB41:BO41,14))-(SMALL(BB41:BO41,1)+SMALL(BB41:BO41,2)+SMALL(BB41:BO41,3)+SMALL(BB41:BO41,4)+SMALL(BB41:BO41,5))</f>
        <v>14</v>
      </c>
      <c r="BB41" s="19">
        <f>H41</f>
        <v>0</v>
      </c>
      <c r="BC41" s="19">
        <f>J41</f>
        <v>0</v>
      </c>
      <c r="BD41" s="19">
        <f>L41</f>
        <v>0</v>
      </c>
      <c r="BE41" s="19">
        <f>N41</f>
        <v>0</v>
      </c>
      <c r="BF41" s="19">
        <f>P41</f>
        <v>0</v>
      </c>
      <c r="BG41" s="19">
        <f>R41</f>
        <v>0</v>
      </c>
      <c r="BH41" s="19">
        <f>T41</f>
        <v>0</v>
      </c>
      <c r="BI41" s="19">
        <f>V41</f>
        <v>0</v>
      </c>
      <c r="BJ41" s="19">
        <f>X41</f>
        <v>14</v>
      </c>
      <c r="BK41" s="19">
        <f>Z41</f>
        <v>0</v>
      </c>
      <c r="BL41" s="19">
        <f>AB41</f>
        <v>0</v>
      </c>
      <c r="BM41" s="19">
        <f>AD41</f>
        <v>0</v>
      </c>
      <c r="BN41" s="19">
        <f t="shared" ref="BN41:BN43" si="2">AF41</f>
        <v>0</v>
      </c>
      <c r="BO41" s="19">
        <f t="shared" ref="BO41:BO43" si="3">AH41</f>
        <v>0</v>
      </c>
    </row>
    <row r="42" spans="1:67" ht="24" customHeight="1" x14ac:dyDescent="0.25">
      <c r="A42" s="57">
        <v>40</v>
      </c>
      <c r="B42" s="15" t="s">
        <v>92</v>
      </c>
      <c r="C42" s="16" t="s">
        <v>96</v>
      </c>
      <c r="D42" s="17" t="s">
        <v>150</v>
      </c>
      <c r="E42" s="17" t="s">
        <v>32</v>
      </c>
      <c r="F42" s="46" t="s">
        <v>0</v>
      </c>
      <c r="G42" s="43" t="s">
        <v>48</v>
      </c>
      <c r="H42" s="25"/>
      <c r="I42" s="12">
        <f>IF(H42="",0,(H42/MAX($H$3:$H$55))*$AJ$1)</f>
        <v>0</v>
      </c>
      <c r="J42" s="25"/>
      <c r="K42" s="12">
        <f>IF(J42="",0,(J42/MAX($J$3:$J$55))*$AJ$1)</f>
        <v>0</v>
      </c>
      <c r="L42" s="25"/>
      <c r="M42" s="12">
        <f>IF(L42="",0,(L42/MAX($L$3:$L$55))*$AJ$1)</f>
        <v>0</v>
      </c>
      <c r="N42" s="25"/>
      <c r="O42" s="12">
        <f>IF(N42="",0,(N42/MAX($N$3:$N$55))*$AJ$1)</f>
        <v>0</v>
      </c>
      <c r="P42" s="25"/>
      <c r="Q42" s="12">
        <f>IF(P42="",0,(P42/MAX($P$3:$P$55))*$AJ$1)</f>
        <v>0</v>
      </c>
      <c r="R42" s="25"/>
      <c r="S42" s="12">
        <f>IF(R42="",0,(R42/MAX($R$3:$R$55))*$AJ$1)</f>
        <v>0</v>
      </c>
      <c r="T42" s="25"/>
      <c r="U42" s="12">
        <f>IF(T42="",0,(T42/MAX($T$3:$T$55))*$AJ$1)</f>
        <v>0</v>
      </c>
      <c r="V42" s="25"/>
      <c r="W42" s="12">
        <f>IF(V42="",0,(V42/MAX($V$3:$V$55))*$AJ$1)</f>
        <v>0</v>
      </c>
      <c r="X42" s="25">
        <v>9</v>
      </c>
      <c r="Y42" s="12">
        <f>IF(X42="",0,(X42/MAX($X$3:$X$55))*$AJ$1)</f>
        <v>21.951219512195124</v>
      </c>
      <c r="Z42" s="25">
        <v>5</v>
      </c>
      <c r="AA42" s="12">
        <f>IF(Z42="",0,(Z42/MAX($Z$3:$Z$55))*$AJ$1)</f>
        <v>11.627906976744185</v>
      </c>
      <c r="AB42" s="50"/>
      <c r="AC42" s="12">
        <f>IF(AB42="",0,(AB42/MAX($AB$3:$AB$55))*$AJ$1)</f>
        <v>0</v>
      </c>
      <c r="AD42" s="50"/>
      <c r="AE42" s="12">
        <f>IF(AD42="",0,(AD42/MAX($AD$3:$AD$55))*$AJ$1)</f>
        <v>0</v>
      </c>
      <c r="AF42" s="50"/>
      <c r="AG42" s="12">
        <f>IF(AF42="",0,(AF42/MAX($AF$3:$AF$55))*$AJ$1)</f>
        <v>0</v>
      </c>
      <c r="AH42" s="50"/>
      <c r="AI42" s="12">
        <f>IF(AH42="",0,(AH42/MAX($AH$3:$AH$55))*$AJ$1)</f>
        <v>0</v>
      </c>
      <c r="AJ42" s="40">
        <f>I42+K42+M42+O42+Q42+S42+U42+W42+Y42+AA42+AC42+AE42+AG42+AI42</f>
        <v>33.579126488939309</v>
      </c>
      <c r="AK42" s="22">
        <f>(LARGE(AL42:AY42,1)+LARGE(AL42:AY42,2)+LARGE(AL42:AY42,3)+LARGE(AL42:AY42,4)+LARGE(AL42:AY42,5)+LARGE(AL42:AY42,6)+LARGE(AL42:AY42,7)+LARGE(AL42:AY42,8)+LARGE(AL42:AY42,9)+LARGE(AL42:AY42,10)+LARGE(AL42:AY42,11)+LARGE(AL42:AY42,12)+LARGE(AL42:AY42,13)+LARGE(AL42:AY42,14))-(SMALL(AL42:AY42,1)+SMALL(AL42:AY42,2)+SMALL(AL42:AY42,3)+SMALL(AL42:AY42,4)+SMALL(AL42:AY42,5))</f>
        <v>33.579126488939309</v>
      </c>
      <c r="AL42" s="20">
        <f>I42</f>
        <v>0</v>
      </c>
      <c r="AM42" s="20">
        <f>K42</f>
        <v>0</v>
      </c>
      <c r="AN42" s="20">
        <f>M42</f>
        <v>0</v>
      </c>
      <c r="AO42" s="20">
        <f>O42</f>
        <v>0</v>
      </c>
      <c r="AP42" s="20">
        <f>IF(P42="",0,Q42)</f>
        <v>0</v>
      </c>
      <c r="AQ42" s="20">
        <f>IF(R42="",0,S42)</f>
        <v>0</v>
      </c>
      <c r="AR42" s="20">
        <f>IF(T42="",0,U42)</f>
        <v>0</v>
      </c>
      <c r="AS42" s="20">
        <f>IF(V42="",0,W42)</f>
        <v>0</v>
      </c>
      <c r="AT42" s="20">
        <f>IF(X42="",0,Y42)</f>
        <v>21.951219512195124</v>
      </c>
      <c r="AU42" s="20">
        <f>IF(Z42="",0,AA42)</f>
        <v>11.627906976744185</v>
      </c>
      <c r="AV42" s="20">
        <f>IF(AB42="",0,AC42)</f>
        <v>0</v>
      </c>
      <c r="AW42" s="20">
        <f>IF(AD42="",0,AE42)</f>
        <v>0</v>
      </c>
      <c r="AX42" s="20">
        <f>IF(AF42="",0,AG42)</f>
        <v>0</v>
      </c>
      <c r="AY42" s="20">
        <f>IF(AH42="",0,AI42)</f>
        <v>0</v>
      </c>
      <c r="AZ42" s="51">
        <f>H42+J42+L42+N42+P42+R42+T42+V42+X42+Z42+AB42+AD42+AF42+AH42</f>
        <v>14</v>
      </c>
      <c r="BA42" s="33">
        <f>(LARGE(BB42:BO42,1)+LARGE(BB42:BO42,2)+LARGE(BB42:BO42,3)+LARGE(BB42:BO42,4)+LARGE(BB42:BO42,5)+LARGE(BB42:BO42,6)+LARGE(BB42:BO42,7)+LARGE(BB42:BO42,8)+LARGE(BB42:BO42,9)+LARGE(BB42:BO42,10)+LARGE(BB42:BO42,11)+LARGE(BB42:BO42,12)+LARGE(BB42:BO42,13)+LARGE(BB42:BO42,14))-(SMALL(BB42:BO42,1)+SMALL(BB42:BO42,2)+SMALL(BB42:BO42,3)+SMALL(BB42:BO42,4)+SMALL(BB42:BO42,5))</f>
        <v>14</v>
      </c>
      <c r="BB42" s="19">
        <f>H42</f>
        <v>0</v>
      </c>
      <c r="BC42" s="19">
        <f>J42</f>
        <v>0</v>
      </c>
      <c r="BD42" s="19">
        <f>L42</f>
        <v>0</v>
      </c>
      <c r="BE42" s="19">
        <f>N42</f>
        <v>0</v>
      </c>
      <c r="BF42" s="19">
        <f>P42</f>
        <v>0</v>
      </c>
      <c r="BG42" s="19">
        <f>R42</f>
        <v>0</v>
      </c>
      <c r="BH42" s="19">
        <f>T42</f>
        <v>0</v>
      </c>
      <c r="BI42" s="19">
        <f>V42</f>
        <v>0</v>
      </c>
      <c r="BJ42" s="19">
        <f>X42</f>
        <v>9</v>
      </c>
      <c r="BK42" s="19">
        <f>Z42</f>
        <v>5</v>
      </c>
      <c r="BL42" s="19">
        <f>AB42</f>
        <v>0</v>
      </c>
      <c r="BM42" s="19">
        <f>AD42</f>
        <v>0</v>
      </c>
      <c r="BN42" s="19">
        <f t="shared" si="2"/>
        <v>0</v>
      </c>
      <c r="BO42" s="19">
        <f t="shared" si="3"/>
        <v>0</v>
      </c>
    </row>
    <row r="43" spans="1:67" ht="24" customHeight="1" x14ac:dyDescent="0.25">
      <c r="A43" s="57">
        <v>41</v>
      </c>
      <c r="B43" s="15" t="s">
        <v>95</v>
      </c>
      <c r="C43" s="16" t="s">
        <v>96</v>
      </c>
      <c r="D43" s="17" t="s">
        <v>91</v>
      </c>
      <c r="E43" s="17" t="s">
        <v>32</v>
      </c>
      <c r="F43" s="46" t="s">
        <v>16</v>
      </c>
      <c r="G43" s="43" t="s">
        <v>48</v>
      </c>
      <c r="H43" s="25"/>
      <c r="I43" s="12">
        <f>IF(H43="",0,(H43/MAX($H$3:$H$55))*$AJ$1)</f>
        <v>0</v>
      </c>
      <c r="J43" s="25"/>
      <c r="K43" s="12">
        <f>IF(J43="",0,(J43/MAX($J$3:$J$55))*$AJ$1)</f>
        <v>0</v>
      </c>
      <c r="L43" s="25"/>
      <c r="M43" s="12">
        <f>IF(L43="",0,(L43/MAX($L$3:$L$55))*$AJ$1)</f>
        <v>0</v>
      </c>
      <c r="N43" s="25"/>
      <c r="O43" s="12">
        <f>IF(N43="",0,(N43/MAX($N$3:$N$55))*$AJ$1)</f>
        <v>0</v>
      </c>
      <c r="P43" s="25"/>
      <c r="Q43" s="12">
        <f>IF(P43="",0,(P43/MAX($P$3:$P$55))*$AJ$1)</f>
        <v>0</v>
      </c>
      <c r="R43" s="25"/>
      <c r="S43" s="12">
        <f>IF(R43="",0,(R43/MAX($R$3:$R$55))*$AJ$1)</f>
        <v>0</v>
      </c>
      <c r="T43" s="25"/>
      <c r="U43" s="12">
        <f>IF(T43="",0,(T43/MAX($T$3:$T$55))*$AJ$1)</f>
        <v>0</v>
      </c>
      <c r="V43" s="25"/>
      <c r="W43" s="12">
        <f>IF(V43="",0,(V43/MAX($V$3:$V$55))*$AJ$1)</f>
        <v>0</v>
      </c>
      <c r="X43" s="25"/>
      <c r="Y43" s="12">
        <f>IF(X43="",0,(X43/MAX($X$3:$X$55))*$AJ$1)</f>
        <v>0</v>
      </c>
      <c r="Z43" s="25"/>
      <c r="AA43" s="12">
        <f>IF(Z43="",0,(Z43/MAX($Z$3:$Z$55))*$AJ$1)</f>
        <v>0</v>
      </c>
      <c r="AB43" s="50">
        <v>4</v>
      </c>
      <c r="AC43" s="12">
        <f>IF(AB43="",0,(AB43/MAX($AB$3:$AB$55))*$AJ$1)</f>
        <v>8.5106382978723403</v>
      </c>
      <c r="AD43" s="50">
        <v>10</v>
      </c>
      <c r="AE43" s="12">
        <f>IF(AD43="",0,(AD43/MAX($AD$3:$AD$55))*$AJ$1)</f>
        <v>22.727272727272727</v>
      </c>
      <c r="AF43" s="50"/>
      <c r="AG43" s="12">
        <f>IF(AF43="",0,(AF43/MAX($AF$3:$AF$55))*$AJ$1)</f>
        <v>0</v>
      </c>
      <c r="AH43" s="50"/>
      <c r="AI43" s="12">
        <f>IF(AH43="",0,(AH43/MAX($AH$3:$AH$55))*$AJ$1)</f>
        <v>0</v>
      </c>
      <c r="AJ43" s="40">
        <f>I43+K43+M43+O43+Q43+S43+U43+W43+Y43+AA43+AC43+AE43+AG43+AI43</f>
        <v>31.237911025145067</v>
      </c>
      <c r="AK43" s="22">
        <f>(LARGE(AL43:AY43,1)+LARGE(AL43:AY43,2)+LARGE(AL43:AY43,3)+LARGE(AL43:AY43,4)+LARGE(AL43:AY43,5)+LARGE(AL43:AY43,6)+LARGE(AL43:AY43,7)+LARGE(AL43:AY43,8)+LARGE(AL43:AY43,9)+LARGE(AL43:AY43,10)+LARGE(AL43:AY43,11)+LARGE(AL43:AY43,12)+LARGE(AL43:AY43,13)+LARGE(AL43:AY43,14))-(SMALL(AL43:AY43,1)+SMALL(AL43:AY43,2)+SMALL(AL43:AY43,3)+SMALL(AL43:AY43,4)+SMALL(AL43:AY43,5))</f>
        <v>31.237911025145067</v>
      </c>
      <c r="AL43" s="20">
        <f>I43</f>
        <v>0</v>
      </c>
      <c r="AM43" s="20">
        <f>K43</f>
        <v>0</v>
      </c>
      <c r="AN43" s="20">
        <f>M43</f>
        <v>0</v>
      </c>
      <c r="AO43" s="20">
        <f>O43</f>
        <v>0</v>
      </c>
      <c r="AP43" s="20">
        <f>IF(P43="",0,Q43)</f>
        <v>0</v>
      </c>
      <c r="AQ43" s="20">
        <f>IF(R43="",0,S43)</f>
        <v>0</v>
      </c>
      <c r="AR43" s="20">
        <f>IF(T43="",0,U43)</f>
        <v>0</v>
      </c>
      <c r="AS43" s="20">
        <f>IF(V43="",0,W43)</f>
        <v>0</v>
      </c>
      <c r="AT43" s="20">
        <f>IF(X43="",0,Y43)</f>
        <v>0</v>
      </c>
      <c r="AU43" s="20">
        <f>IF(Z43="",0,AA43)</f>
        <v>0</v>
      </c>
      <c r="AV43" s="20">
        <f>IF(AB43="",0,AC43)</f>
        <v>8.5106382978723403</v>
      </c>
      <c r="AW43" s="20">
        <f>IF(AD43="",0,AE43)</f>
        <v>22.727272727272727</v>
      </c>
      <c r="AX43" s="20">
        <f>IF(AF43="",0,AG43)</f>
        <v>0</v>
      </c>
      <c r="AY43" s="20">
        <f>IF(AH43="",0,AI43)</f>
        <v>0</v>
      </c>
      <c r="AZ43" s="51">
        <f>H43+J43+L43+N43+P43+R43+T43+V43+X43+Z43+AB43+AD43+AF43+AH43</f>
        <v>14</v>
      </c>
      <c r="BA43" s="33">
        <f>(LARGE(BB43:BO43,1)+LARGE(BB43:BO43,2)+LARGE(BB43:BO43,3)+LARGE(BB43:BO43,4)+LARGE(BB43:BO43,5)+LARGE(BB43:BO43,6)+LARGE(BB43:BO43,7)+LARGE(BB43:BO43,8)+LARGE(BB43:BO43,9)+LARGE(BB43:BO43,10)+LARGE(BB43:BO43,11)+LARGE(BB43:BO43,12)+LARGE(BB43:BO43,13)+LARGE(BB43:BO43,14))-(SMALL(BB43:BO43,1)+SMALL(BB43:BO43,2)+SMALL(BB43:BO43,3)+SMALL(BB43:BO43,4)+SMALL(BB43:BO43,5))</f>
        <v>14</v>
      </c>
      <c r="BB43" s="19">
        <f>H43</f>
        <v>0</v>
      </c>
      <c r="BC43" s="19">
        <f>J43</f>
        <v>0</v>
      </c>
      <c r="BD43" s="19">
        <f>L43</f>
        <v>0</v>
      </c>
      <c r="BE43" s="19">
        <f>N43</f>
        <v>0</v>
      </c>
      <c r="BF43" s="19">
        <f>P43</f>
        <v>0</v>
      </c>
      <c r="BG43" s="19">
        <f>R43</f>
        <v>0</v>
      </c>
      <c r="BH43" s="19">
        <f>T43</f>
        <v>0</v>
      </c>
      <c r="BI43" s="19">
        <f>V43</f>
        <v>0</v>
      </c>
      <c r="BJ43" s="19">
        <f>X43</f>
        <v>0</v>
      </c>
      <c r="BK43" s="19">
        <f>Z43</f>
        <v>0</v>
      </c>
      <c r="BL43" s="19">
        <f>AB43</f>
        <v>4</v>
      </c>
      <c r="BM43" s="19">
        <f>AD43</f>
        <v>10</v>
      </c>
      <c r="BN43" s="19">
        <f t="shared" si="2"/>
        <v>0</v>
      </c>
      <c r="BO43" s="19">
        <f t="shared" si="3"/>
        <v>0</v>
      </c>
    </row>
    <row r="44" spans="1:67" ht="24" customHeight="1" x14ac:dyDescent="0.25">
      <c r="A44" s="57">
        <v>42</v>
      </c>
      <c r="B44" s="15" t="s">
        <v>160</v>
      </c>
      <c r="C44" s="16" t="s">
        <v>31</v>
      </c>
      <c r="D44" s="17" t="s">
        <v>91</v>
      </c>
      <c r="E44" s="17" t="s">
        <v>32</v>
      </c>
      <c r="F44" s="46" t="s">
        <v>16</v>
      </c>
      <c r="G44" s="43" t="s">
        <v>131</v>
      </c>
      <c r="H44" s="25"/>
      <c r="I44" s="12">
        <f>IF(H44="",0,(H44/MAX($H$3:$H$55))*$AJ$1)</f>
        <v>0</v>
      </c>
      <c r="J44" s="25"/>
      <c r="K44" s="12">
        <f>IF(J44="",0,(J44/MAX($J$3:$J$55))*$AJ$1)</f>
        <v>0</v>
      </c>
      <c r="L44" s="25"/>
      <c r="M44" s="12">
        <f>IF(L44="",0,(L44/MAX($L$3:$L$55))*$AJ$1)</f>
        <v>0</v>
      </c>
      <c r="N44" s="25"/>
      <c r="O44" s="12">
        <f>IF(N44="",0,(N44/MAX($N$3:$N$55))*$AJ$1)</f>
        <v>0</v>
      </c>
      <c r="P44" s="25"/>
      <c r="Q44" s="12">
        <f>IF(P44="",0,(P44/MAX($P$3:$P$55))*$AJ$1)</f>
        <v>0</v>
      </c>
      <c r="R44" s="25"/>
      <c r="S44" s="12">
        <f>IF(R44="",0,(R44/MAX($R$3:$R$55))*$AJ$1)</f>
        <v>0</v>
      </c>
      <c r="T44" s="25"/>
      <c r="U44" s="12">
        <f>IF(T44="",0,(T44/MAX($T$3:$T$55))*$AJ$1)</f>
        <v>0</v>
      </c>
      <c r="V44" s="25"/>
      <c r="W44" s="12">
        <f>IF(V44="",0,(V44/MAX($V$3:$V$55))*$AJ$1)</f>
        <v>0</v>
      </c>
      <c r="X44" s="25"/>
      <c r="Y44" s="12">
        <f>IF(X44="",0,(X44/MAX($X$3:$X$55))*$AJ$1)</f>
        <v>0</v>
      </c>
      <c r="Z44" s="25"/>
      <c r="AA44" s="12">
        <f>IF(Z44="",0,(Z44/MAX($Z$3:$Z$55))*$AJ$1)</f>
        <v>0</v>
      </c>
      <c r="AB44" s="50">
        <v>3</v>
      </c>
      <c r="AC44" s="12">
        <f>IF(AB44="",0,(AB44/MAX($AB$3:$AB$55))*$AJ$1)</f>
        <v>6.3829787234042552</v>
      </c>
      <c r="AD44" s="50">
        <v>5</v>
      </c>
      <c r="AE44" s="12">
        <f>IF(AD44="",0,(AD44/MAX($AD$3:$AD$55))*$AJ$1)</f>
        <v>11.363636363636363</v>
      </c>
      <c r="AF44" s="50"/>
      <c r="AG44" s="12">
        <f>IF(AF44="",0,(AF44/MAX($AF$3:$AF$55))*$AJ$1)</f>
        <v>0</v>
      </c>
      <c r="AH44" s="50"/>
      <c r="AI44" s="12">
        <f>IF(AH44="",0,(AH44/MAX($AH$3:$AH$55))*$AJ$1)</f>
        <v>0</v>
      </c>
      <c r="AJ44" s="40">
        <f>I44+K44+M44+O44+Q44+S44+U44+W44+Y44+AA44+AC44+AE44+AG44+AI44</f>
        <v>17.746615087040617</v>
      </c>
      <c r="AK44" s="22">
        <f>(LARGE(AL44:AY44,1)+LARGE(AL44:AY44,2)+LARGE(AL44:AY44,3)+LARGE(AL44:AY44,4)+LARGE(AL44:AY44,5)+LARGE(AL44:AY44,6)+LARGE(AL44:AY44,7)+LARGE(AL44:AY44,8)+LARGE(AL44:AY44,9)+LARGE(AL44:AY44,10)+LARGE(AL44:AY44,11)+LARGE(AL44:AY44,12)+LARGE(AL44:AY44,13)+LARGE(AL44:AY44,14))-(SMALL(AL44:AY44,1)+SMALL(AL44:AY44,2)+SMALL(AL44:AY44,3)+SMALL(AL44:AY44,4)+SMALL(AL44:AY44,5))</f>
        <v>17.746615087040617</v>
      </c>
      <c r="AL44" s="20">
        <f>I44</f>
        <v>0</v>
      </c>
      <c r="AM44" s="20">
        <f>K44</f>
        <v>0</v>
      </c>
      <c r="AN44" s="20">
        <f>M44</f>
        <v>0</v>
      </c>
      <c r="AO44" s="20">
        <f>O44</f>
        <v>0</v>
      </c>
      <c r="AP44" s="20">
        <f>IF(P44="",0,Q44)</f>
        <v>0</v>
      </c>
      <c r="AQ44" s="20">
        <f>IF(R44="",0,S44)</f>
        <v>0</v>
      </c>
      <c r="AR44" s="20">
        <f>IF(T44="",0,U44)</f>
        <v>0</v>
      </c>
      <c r="AS44" s="20">
        <f>IF(V44="",0,W44)</f>
        <v>0</v>
      </c>
      <c r="AT44" s="20">
        <f>IF(X44="",0,Y44)</f>
        <v>0</v>
      </c>
      <c r="AU44" s="20">
        <f>IF(Z44="",0,AA44)</f>
        <v>0</v>
      </c>
      <c r="AV44" s="20">
        <f>IF(AB44="",0,AC44)</f>
        <v>6.3829787234042552</v>
      </c>
      <c r="AW44" s="20">
        <f>IF(AD44="",0,AE44)</f>
        <v>11.363636363636363</v>
      </c>
      <c r="AX44" s="20">
        <f>IF(AF44="",0,AG44)</f>
        <v>0</v>
      </c>
      <c r="AY44" s="20">
        <f>IF(AH44="",0,AI44)</f>
        <v>0</v>
      </c>
      <c r="AZ44" s="51">
        <f>H44+J44+L44+N44+P44+R44+T44+V44+X44+Z44+AB44+AD44+AF44+AH44</f>
        <v>8</v>
      </c>
      <c r="BA44" s="33">
        <f>(LARGE(BB44:BO44,1)+LARGE(BB44:BO44,2)+LARGE(BB44:BO44,3)+LARGE(BB44:BO44,4)+LARGE(BB44:BO44,5)+LARGE(BB44:BO44,6)+LARGE(BB44:BO44,7)+LARGE(BB44:BO44,8)+LARGE(BB44:BO44,9)+LARGE(BB44:BO44,10)+LARGE(BB44:BO44,11)+LARGE(BB44:BO44,12)+LARGE(BB44:BO44,13)+LARGE(BB44:BO44,14))-(SMALL(BB44:BO44,1)+SMALL(BB44:BO44,2)+SMALL(BB44:BO44,3)+SMALL(BB44:BO44,4)+SMALL(BB44:BO44,5))</f>
        <v>8</v>
      </c>
      <c r="BB44" s="19">
        <f>H44</f>
        <v>0</v>
      </c>
      <c r="BC44" s="19">
        <f>J44</f>
        <v>0</v>
      </c>
      <c r="BD44" s="19">
        <f>L44</f>
        <v>0</v>
      </c>
      <c r="BE44" s="19">
        <f>N44</f>
        <v>0</v>
      </c>
      <c r="BF44" s="19">
        <f>P44</f>
        <v>0</v>
      </c>
      <c r="BG44" s="19">
        <f>R44</f>
        <v>0</v>
      </c>
      <c r="BH44" s="19">
        <f>T44</f>
        <v>0</v>
      </c>
      <c r="BI44" s="19">
        <f>V44</f>
        <v>0</v>
      </c>
      <c r="BJ44" s="19">
        <f>X44</f>
        <v>0</v>
      </c>
      <c r="BK44" s="19">
        <f>Z44</f>
        <v>0</v>
      </c>
      <c r="BL44" s="19">
        <f>AB44</f>
        <v>3</v>
      </c>
      <c r="BM44" s="19">
        <f>AD44</f>
        <v>5</v>
      </c>
      <c r="BN44" s="19">
        <f t="shared" ref="BN44" si="4">AF44</f>
        <v>0</v>
      </c>
      <c r="BO44" s="19">
        <f t="shared" ref="BO44" si="5">AH44</f>
        <v>0</v>
      </c>
    </row>
    <row r="45" spans="1:67" ht="24" customHeight="1" x14ac:dyDescent="0.25">
      <c r="A45" s="57">
        <v>43</v>
      </c>
      <c r="B45" s="15" t="s">
        <v>44</v>
      </c>
      <c r="C45" s="16" t="s">
        <v>39</v>
      </c>
      <c r="D45" s="17" t="s">
        <v>21</v>
      </c>
      <c r="E45" s="17" t="s">
        <v>32</v>
      </c>
      <c r="F45" s="46" t="s">
        <v>0</v>
      </c>
      <c r="G45" s="43" t="s">
        <v>48</v>
      </c>
      <c r="H45" s="25"/>
      <c r="I45" s="12">
        <f t="shared" ref="I29:I55" si="6">IF(H45="",0,(H45/MAX($H$3:$H$55))*$AJ$1)</f>
        <v>0</v>
      </c>
      <c r="J45" s="25"/>
      <c r="K45" s="12">
        <f t="shared" ref="K29:K55" si="7">IF(J45="",0,(J45/MAX($J$3:$J$55))*$AJ$1)</f>
        <v>0</v>
      </c>
      <c r="L45" s="25"/>
      <c r="M45" s="12">
        <f t="shared" ref="M29:M55" si="8">IF(L45="",0,(L45/MAX($L$3:$L$55))*$AJ$1)</f>
        <v>0</v>
      </c>
      <c r="N45" s="25"/>
      <c r="O45" s="12">
        <f t="shared" ref="O29:O55" si="9">IF(N45="",0,(N45/MAX($N$3:$N$55))*$AJ$1)</f>
        <v>0</v>
      </c>
      <c r="P45" s="25"/>
      <c r="Q45" s="12">
        <f t="shared" ref="Q29:Q55" si="10">IF(P45="",0,(P45/MAX($P$3:$P$55))*$AJ$1)</f>
        <v>0</v>
      </c>
      <c r="R45" s="25"/>
      <c r="S45" s="12">
        <f t="shared" ref="S29:S55" si="11">IF(R45="",0,(R45/MAX($R$3:$R$55))*$AJ$1)</f>
        <v>0</v>
      </c>
      <c r="T45" s="25"/>
      <c r="U45" s="12">
        <f t="shared" ref="U35:U55" si="12">IF(T45="",0,(T45/MAX($T$3:$T$55))*$AJ$1)</f>
        <v>0</v>
      </c>
      <c r="V45" s="25"/>
      <c r="W45" s="12">
        <f t="shared" ref="W35:W55" si="13">IF(V45="",0,(V45/MAX($V$3:$V$55))*$AJ$1)</f>
        <v>0</v>
      </c>
      <c r="X45" s="25"/>
      <c r="Y45" s="12">
        <f t="shared" ref="Y35:Y55" si="14">IF(X45="",0,(X45/MAX($X$3:$X$55))*$AJ$1)</f>
        <v>0</v>
      </c>
      <c r="Z45" s="25"/>
      <c r="AA45" s="12">
        <f t="shared" ref="AA35:AA55" si="15">IF(Z45="",0,(Z45/MAX($Z$3:$Z$55))*$AJ$1)</f>
        <v>0</v>
      </c>
      <c r="AB45" s="50"/>
      <c r="AC45" s="12">
        <f t="shared" ref="AC35:AC55" si="16">IF(AB45="",0,(AB45/MAX($AB$3:$AB$55))*$AJ$1)</f>
        <v>0</v>
      </c>
      <c r="AD45" s="50"/>
      <c r="AE45" s="12">
        <f t="shared" ref="AE35:AE55" si="17">IF(AD45="",0,(AD45/MAX($AD$3:$AD$55))*$AJ$1)</f>
        <v>0</v>
      </c>
      <c r="AF45" s="50"/>
      <c r="AG45" s="12">
        <f t="shared" ref="AG35:AG55" si="18">IF(AF45="",0,(AF45/MAX($AF$3:$AF$55))*$AJ$1)</f>
        <v>0</v>
      </c>
      <c r="AH45" s="50"/>
      <c r="AI45" s="12">
        <f t="shared" ref="AI35:AI55" si="19">IF(AH45="",0,(AH45/MAX($AH$3:$AH$55))*$AJ$1)</f>
        <v>0</v>
      </c>
      <c r="AJ45" s="40">
        <f t="shared" ref="AJ35:AJ55" si="20">I45+K45+M45+O45+Q45+S45+U45+W45+Y45+AA45+AC45+AE45+AG45+AI45</f>
        <v>0</v>
      </c>
      <c r="AK45" s="22">
        <f t="shared" ref="AK35:AK55" si="21">(LARGE(AL45:AY45,1)+LARGE(AL45:AY45,2)+LARGE(AL45:AY45,3)+LARGE(AL45:AY45,4)+LARGE(AL45:AY45,5)+LARGE(AL45:AY45,6)+LARGE(AL45:AY45,7)+LARGE(AL45:AY45,8)+LARGE(AL45:AY45,9)+LARGE(AL45:AY45,10)+LARGE(AL45:AY45,11)+LARGE(AL45:AY45,12)+LARGE(AL45:AY45,13)+LARGE(AL45:AY45,14))-(SMALL(AL45:AY45,1)+SMALL(AL45:AY45,2)+SMALL(AL45:AY45,3)+SMALL(AL45:AY45,4)+SMALL(AL45:AY45,5))</f>
        <v>0</v>
      </c>
      <c r="AL45" s="20">
        <f t="shared" ref="AL35:AL55" si="22">I45</f>
        <v>0</v>
      </c>
      <c r="AM45" s="20">
        <f t="shared" ref="AM35:AM55" si="23">K45</f>
        <v>0</v>
      </c>
      <c r="AN45" s="20">
        <f t="shared" ref="AN35:AN55" si="24">M45</f>
        <v>0</v>
      </c>
      <c r="AO45" s="20">
        <f t="shared" ref="AO35:AO55" si="25">O45</f>
        <v>0</v>
      </c>
      <c r="AP45" s="20">
        <f t="shared" ref="AP35:AP55" si="26">IF(P45="",0,Q45)</f>
        <v>0</v>
      </c>
      <c r="AQ45" s="20">
        <f t="shared" ref="AQ35:AQ55" si="27">IF(R45="",0,S45)</f>
        <v>0</v>
      </c>
      <c r="AR45" s="20">
        <f t="shared" ref="AR35:AR55" si="28">IF(T45="",0,U45)</f>
        <v>0</v>
      </c>
      <c r="AS45" s="20">
        <f t="shared" ref="AS35:AS55" si="29">IF(V45="",0,W45)</f>
        <v>0</v>
      </c>
      <c r="AT45" s="20">
        <f t="shared" ref="AT35:AT55" si="30">IF(X45="",0,Y45)</f>
        <v>0</v>
      </c>
      <c r="AU45" s="20">
        <f t="shared" ref="AU35:AU55" si="31">IF(Z45="",0,AA45)</f>
        <v>0</v>
      </c>
      <c r="AV45" s="20">
        <f t="shared" ref="AV35:AV55" si="32">IF(AB45="",0,AC45)</f>
        <v>0</v>
      </c>
      <c r="AW45" s="20">
        <f t="shared" ref="AW35:AW55" si="33">IF(AD45="",0,AE45)</f>
        <v>0</v>
      </c>
      <c r="AX45" s="20">
        <f t="shared" ref="AX35:AX55" si="34">IF(AF45="",0,AG45)</f>
        <v>0</v>
      </c>
      <c r="AY45" s="20">
        <f t="shared" ref="AY35:AY55" si="35">IF(AH45="",0,AI45)</f>
        <v>0</v>
      </c>
      <c r="AZ45" s="51">
        <f t="shared" ref="AZ35:AZ55" si="36">H45+J45+L45+N45+P45+R45+T45+V45+X45+Z45+AB45+AD45+AF45+AH45</f>
        <v>0</v>
      </c>
      <c r="BA45" s="33">
        <f t="shared" ref="BA35:BA55" si="37">(LARGE(BB45:BO45,1)+LARGE(BB45:BO45,2)+LARGE(BB45:BO45,3)+LARGE(BB45:BO45,4)+LARGE(BB45:BO45,5)+LARGE(BB45:BO45,6)+LARGE(BB45:BO45,7)+LARGE(BB45:BO45,8)+LARGE(BB45:BO45,9)+LARGE(BB45:BO45,10)+LARGE(BB45:BO45,11)+LARGE(BB45:BO45,12)+LARGE(BB45:BO45,13)+LARGE(BB45:BO45,14))-(SMALL(BB45:BO45,1)+SMALL(BB45:BO45,2)+SMALL(BB45:BO45,3)+SMALL(BB45:BO45,4)+SMALL(BB45:BO45,5))</f>
        <v>0</v>
      </c>
      <c r="BB45" s="19">
        <f t="shared" ref="BB35:BB55" si="38">H45</f>
        <v>0</v>
      </c>
      <c r="BC45" s="19">
        <f t="shared" ref="BC35:BC55" si="39">J45</f>
        <v>0</v>
      </c>
      <c r="BD45" s="19">
        <f t="shared" ref="BD35:BD55" si="40">L45</f>
        <v>0</v>
      </c>
      <c r="BE45" s="19">
        <f t="shared" ref="BE35:BE55" si="41">N45</f>
        <v>0</v>
      </c>
      <c r="BF45" s="19">
        <f t="shared" ref="BF35:BF55" si="42">P45</f>
        <v>0</v>
      </c>
      <c r="BG45" s="19">
        <f t="shared" ref="BG35:BG55" si="43">R45</f>
        <v>0</v>
      </c>
      <c r="BH45" s="19">
        <f t="shared" ref="BH35:BH55" si="44">T45</f>
        <v>0</v>
      </c>
      <c r="BI45" s="19">
        <f t="shared" ref="BI35:BI55" si="45">V45</f>
        <v>0</v>
      </c>
      <c r="BJ45" s="19">
        <f t="shared" ref="BJ35:BJ55" si="46">X45</f>
        <v>0</v>
      </c>
      <c r="BK45" s="19">
        <f t="shared" ref="BK35:BK55" si="47">Z45</f>
        <v>0</v>
      </c>
      <c r="BL45" s="19">
        <f t="shared" ref="BL35:BL55" si="48">AB45</f>
        <v>0</v>
      </c>
      <c r="BM45" s="19">
        <f t="shared" ref="BM35:BM55" si="49">AD45</f>
        <v>0</v>
      </c>
      <c r="BN45" s="19">
        <f t="shared" ref="BN45" si="50">AF45</f>
        <v>0</v>
      </c>
      <c r="BO45" s="19">
        <f t="shared" ref="BO45" si="51">AH45</f>
        <v>0</v>
      </c>
    </row>
    <row r="46" spans="1:67" ht="24" customHeight="1" x14ac:dyDescent="0.25">
      <c r="A46" s="57">
        <v>44</v>
      </c>
      <c r="B46" s="15" t="s">
        <v>60</v>
      </c>
      <c r="C46" s="16" t="s">
        <v>58</v>
      </c>
      <c r="D46" s="17" t="s">
        <v>59</v>
      </c>
      <c r="E46" s="17" t="s">
        <v>32</v>
      </c>
      <c r="F46" s="46" t="s">
        <v>49</v>
      </c>
      <c r="G46" s="43" t="s">
        <v>48</v>
      </c>
      <c r="H46" s="25"/>
      <c r="I46" s="12">
        <f t="shared" si="6"/>
        <v>0</v>
      </c>
      <c r="J46" s="25"/>
      <c r="K46" s="12">
        <f t="shared" si="7"/>
        <v>0</v>
      </c>
      <c r="L46" s="25"/>
      <c r="M46" s="12">
        <f t="shared" si="8"/>
        <v>0</v>
      </c>
      <c r="N46" s="25"/>
      <c r="O46" s="12">
        <f t="shared" si="9"/>
        <v>0</v>
      </c>
      <c r="P46" s="25"/>
      <c r="Q46" s="12">
        <f t="shared" si="10"/>
        <v>0</v>
      </c>
      <c r="R46" s="25"/>
      <c r="S46" s="12">
        <f t="shared" si="11"/>
        <v>0</v>
      </c>
      <c r="T46" s="25"/>
      <c r="U46" s="12">
        <f t="shared" si="12"/>
        <v>0</v>
      </c>
      <c r="V46" s="25"/>
      <c r="W46" s="12">
        <f t="shared" si="13"/>
        <v>0</v>
      </c>
      <c r="X46" s="25"/>
      <c r="Y46" s="12">
        <f t="shared" si="14"/>
        <v>0</v>
      </c>
      <c r="Z46" s="25"/>
      <c r="AA46" s="12">
        <f t="shared" si="15"/>
        <v>0</v>
      </c>
      <c r="AB46" s="50"/>
      <c r="AC46" s="12">
        <f t="shared" si="16"/>
        <v>0</v>
      </c>
      <c r="AD46" s="50"/>
      <c r="AE46" s="12">
        <f t="shared" si="17"/>
        <v>0</v>
      </c>
      <c r="AF46" s="50"/>
      <c r="AG46" s="12">
        <f t="shared" si="18"/>
        <v>0</v>
      </c>
      <c r="AH46" s="50"/>
      <c r="AI46" s="12">
        <f t="shared" si="19"/>
        <v>0</v>
      </c>
      <c r="AJ46" s="40">
        <f t="shared" si="20"/>
        <v>0</v>
      </c>
      <c r="AK46" s="22">
        <f t="shared" si="21"/>
        <v>0</v>
      </c>
      <c r="AL46" s="20">
        <f t="shared" si="22"/>
        <v>0</v>
      </c>
      <c r="AM46" s="20">
        <f t="shared" si="23"/>
        <v>0</v>
      </c>
      <c r="AN46" s="20">
        <f t="shared" si="24"/>
        <v>0</v>
      </c>
      <c r="AO46" s="20">
        <f t="shared" si="25"/>
        <v>0</v>
      </c>
      <c r="AP46" s="20">
        <f t="shared" si="26"/>
        <v>0</v>
      </c>
      <c r="AQ46" s="20">
        <f t="shared" si="27"/>
        <v>0</v>
      </c>
      <c r="AR46" s="20">
        <f t="shared" si="28"/>
        <v>0</v>
      </c>
      <c r="AS46" s="20">
        <f t="shared" si="29"/>
        <v>0</v>
      </c>
      <c r="AT46" s="20">
        <f t="shared" si="30"/>
        <v>0</v>
      </c>
      <c r="AU46" s="20">
        <f t="shared" si="31"/>
        <v>0</v>
      </c>
      <c r="AV46" s="20">
        <f t="shared" si="32"/>
        <v>0</v>
      </c>
      <c r="AW46" s="20">
        <f t="shared" si="33"/>
        <v>0</v>
      </c>
      <c r="AX46" s="20">
        <f t="shared" si="34"/>
        <v>0</v>
      </c>
      <c r="AY46" s="20">
        <f t="shared" si="35"/>
        <v>0</v>
      </c>
      <c r="AZ46" s="51">
        <f t="shared" si="36"/>
        <v>0</v>
      </c>
      <c r="BA46" s="33">
        <f t="shared" si="37"/>
        <v>0</v>
      </c>
      <c r="BB46" s="19">
        <f t="shared" si="38"/>
        <v>0</v>
      </c>
      <c r="BC46" s="19">
        <f t="shared" si="39"/>
        <v>0</v>
      </c>
      <c r="BD46" s="19">
        <f t="shared" si="40"/>
        <v>0</v>
      </c>
      <c r="BE46" s="19">
        <f t="shared" si="41"/>
        <v>0</v>
      </c>
      <c r="BF46" s="19">
        <f t="shared" si="42"/>
        <v>0</v>
      </c>
      <c r="BG46" s="19">
        <f t="shared" si="43"/>
        <v>0</v>
      </c>
      <c r="BH46" s="19">
        <f t="shared" si="44"/>
        <v>0</v>
      </c>
      <c r="BI46" s="19">
        <f t="shared" si="45"/>
        <v>0</v>
      </c>
      <c r="BJ46" s="19">
        <f t="shared" si="46"/>
        <v>0</v>
      </c>
      <c r="BK46" s="19">
        <f t="shared" si="47"/>
        <v>0</v>
      </c>
      <c r="BL46" s="19">
        <f t="shared" si="48"/>
        <v>0</v>
      </c>
      <c r="BM46" s="19">
        <f t="shared" si="49"/>
        <v>0</v>
      </c>
      <c r="BN46" s="19">
        <f t="shared" ref="BN46:BN55" si="52">AF46</f>
        <v>0</v>
      </c>
      <c r="BO46" s="19">
        <f t="shared" ref="BO46:BO55" si="53">AH46</f>
        <v>0</v>
      </c>
    </row>
    <row r="47" spans="1:67" ht="24" customHeight="1" x14ac:dyDescent="0.25">
      <c r="A47" s="57">
        <v>45</v>
      </c>
      <c r="B47" s="14" t="s">
        <v>53</v>
      </c>
      <c r="C47" s="16" t="s">
        <v>54</v>
      </c>
      <c r="D47" s="17" t="s">
        <v>21</v>
      </c>
      <c r="E47" s="17" t="s">
        <v>55</v>
      </c>
      <c r="F47" s="46" t="s">
        <v>49</v>
      </c>
      <c r="G47" s="43" t="s">
        <v>48</v>
      </c>
      <c r="H47" s="25"/>
      <c r="I47" s="12">
        <f t="shared" si="6"/>
        <v>0</v>
      </c>
      <c r="J47" s="25"/>
      <c r="K47" s="12">
        <f t="shared" si="7"/>
        <v>0</v>
      </c>
      <c r="L47" s="25"/>
      <c r="M47" s="12">
        <f t="shared" si="8"/>
        <v>0</v>
      </c>
      <c r="N47" s="25"/>
      <c r="O47" s="12">
        <f t="shared" si="9"/>
        <v>0</v>
      </c>
      <c r="P47" s="25"/>
      <c r="Q47" s="12">
        <f t="shared" si="10"/>
        <v>0</v>
      </c>
      <c r="R47" s="25"/>
      <c r="S47" s="12">
        <f t="shared" si="11"/>
        <v>0</v>
      </c>
      <c r="T47" s="25"/>
      <c r="U47" s="12">
        <f t="shared" si="12"/>
        <v>0</v>
      </c>
      <c r="V47" s="25"/>
      <c r="W47" s="12">
        <f t="shared" si="13"/>
        <v>0</v>
      </c>
      <c r="X47" s="25"/>
      <c r="Y47" s="12">
        <f t="shared" si="14"/>
        <v>0</v>
      </c>
      <c r="Z47" s="25"/>
      <c r="AA47" s="12">
        <f t="shared" si="15"/>
        <v>0</v>
      </c>
      <c r="AB47" s="50"/>
      <c r="AC47" s="12">
        <f t="shared" si="16"/>
        <v>0</v>
      </c>
      <c r="AD47" s="50"/>
      <c r="AE47" s="12">
        <f t="shared" si="17"/>
        <v>0</v>
      </c>
      <c r="AF47" s="50"/>
      <c r="AG47" s="12">
        <f t="shared" si="18"/>
        <v>0</v>
      </c>
      <c r="AH47" s="50"/>
      <c r="AI47" s="12">
        <f t="shared" si="19"/>
        <v>0</v>
      </c>
      <c r="AJ47" s="40">
        <f t="shared" si="20"/>
        <v>0</v>
      </c>
      <c r="AK47" s="22">
        <f t="shared" si="21"/>
        <v>0</v>
      </c>
      <c r="AL47" s="20">
        <f t="shared" si="22"/>
        <v>0</v>
      </c>
      <c r="AM47" s="20">
        <f t="shared" si="23"/>
        <v>0</v>
      </c>
      <c r="AN47" s="20">
        <f t="shared" si="24"/>
        <v>0</v>
      </c>
      <c r="AO47" s="20">
        <f t="shared" si="25"/>
        <v>0</v>
      </c>
      <c r="AP47" s="20">
        <f t="shared" si="26"/>
        <v>0</v>
      </c>
      <c r="AQ47" s="20">
        <f t="shared" si="27"/>
        <v>0</v>
      </c>
      <c r="AR47" s="20">
        <f t="shared" si="28"/>
        <v>0</v>
      </c>
      <c r="AS47" s="20">
        <f t="shared" si="29"/>
        <v>0</v>
      </c>
      <c r="AT47" s="20">
        <f t="shared" si="30"/>
        <v>0</v>
      </c>
      <c r="AU47" s="20">
        <f t="shared" si="31"/>
        <v>0</v>
      </c>
      <c r="AV47" s="20">
        <f t="shared" si="32"/>
        <v>0</v>
      </c>
      <c r="AW47" s="20">
        <f t="shared" si="33"/>
        <v>0</v>
      </c>
      <c r="AX47" s="20">
        <f t="shared" si="34"/>
        <v>0</v>
      </c>
      <c r="AY47" s="20">
        <f t="shared" si="35"/>
        <v>0</v>
      </c>
      <c r="AZ47" s="51">
        <f t="shared" si="36"/>
        <v>0</v>
      </c>
      <c r="BA47" s="33">
        <f t="shared" si="37"/>
        <v>0</v>
      </c>
      <c r="BB47" s="19">
        <f t="shared" si="38"/>
        <v>0</v>
      </c>
      <c r="BC47" s="19">
        <f t="shared" si="39"/>
        <v>0</v>
      </c>
      <c r="BD47" s="19">
        <f t="shared" si="40"/>
        <v>0</v>
      </c>
      <c r="BE47" s="19">
        <f t="shared" si="41"/>
        <v>0</v>
      </c>
      <c r="BF47" s="19">
        <f t="shared" si="42"/>
        <v>0</v>
      </c>
      <c r="BG47" s="19">
        <f t="shared" si="43"/>
        <v>0</v>
      </c>
      <c r="BH47" s="19">
        <f t="shared" si="44"/>
        <v>0</v>
      </c>
      <c r="BI47" s="19">
        <f t="shared" si="45"/>
        <v>0</v>
      </c>
      <c r="BJ47" s="19">
        <f t="shared" si="46"/>
        <v>0</v>
      </c>
      <c r="BK47" s="19">
        <f t="shared" si="47"/>
        <v>0</v>
      </c>
      <c r="BL47" s="19">
        <f t="shared" si="48"/>
        <v>0</v>
      </c>
      <c r="BM47" s="19">
        <f t="shared" si="49"/>
        <v>0</v>
      </c>
      <c r="BN47" s="19">
        <f t="shared" si="52"/>
        <v>0</v>
      </c>
      <c r="BO47" s="19">
        <f t="shared" si="53"/>
        <v>0</v>
      </c>
    </row>
    <row r="48" spans="1:67" ht="24" customHeight="1" x14ac:dyDescent="0.25">
      <c r="A48" s="57">
        <v>46</v>
      </c>
      <c r="B48" s="15" t="s">
        <v>97</v>
      </c>
      <c r="C48" s="16" t="s">
        <v>98</v>
      </c>
      <c r="D48" s="17" t="s">
        <v>91</v>
      </c>
      <c r="E48" s="17" t="s">
        <v>32</v>
      </c>
      <c r="F48" s="46" t="s">
        <v>0</v>
      </c>
      <c r="G48" s="43" t="s">
        <v>48</v>
      </c>
      <c r="H48" s="25"/>
      <c r="I48" s="12">
        <f t="shared" si="6"/>
        <v>0</v>
      </c>
      <c r="J48" s="25"/>
      <c r="K48" s="12">
        <f t="shared" si="7"/>
        <v>0</v>
      </c>
      <c r="L48" s="25"/>
      <c r="M48" s="12">
        <f t="shared" si="8"/>
        <v>0</v>
      </c>
      <c r="N48" s="25"/>
      <c r="O48" s="12">
        <f t="shared" si="9"/>
        <v>0</v>
      </c>
      <c r="P48" s="25"/>
      <c r="Q48" s="12">
        <f t="shared" si="10"/>
        <v>0</v>
      </c>
      <c r="R48" s="25"/>
      <c r="S48" s="12">
        <f t="shared" si="11"/>
        <v>0</v>
      </c>
      <c r="T48" s="25"/>
      <c r="U48" s="12">
        <f t="shared" si="12"/>
        <v>0</v>
      </c>
      <c r="V48" s="25"/>
      <c r="W48" s="12">
        <f t="shared" si="13"/>
        <v>0</v>
      </c>
      <c r="X48" s="25"/>
      <c r="Y48" s="12">
        <f t="shared" si="14"/>
        <v>0</v>
      </c>
      <c r="Z48" s="25"/>
      <c r="AA48" s="12">
        <f t="shared" si="15"/>
        <v>0</v>
      </c>
      <c r="AB48" s="50"/>
      <c r="AC48" s="12">
        <f t="shared" si="16"/>
        <v>0</v>
      </c>
      <c r="AD48" s="50"/>
      <c r="AE48" s="12">
        <f t="shared" si="17"/>
        <v>0</v>
      </c>
      <c r="AF48" s="50"/>
      <c r="AG48" s="12">
        <f t="shared" si="18"/>
        <v>0</v>
      </c>
      <c r="AH48" s="50"/>
      <c r="AI48" s="12">
        <f t="shared" si="19"/>
        <v>0</v>
      </c>
      <c r="AJ48" s="40">
        <f t="shared" si="20"/>
        <v>0</v>
      </c>
      <c r="AK48" s="22">
        <f t="shared" si="21"/>
        <v>0</v>
      </c>
      <c r="AL48" s="20">
        <f t="shared" si="22"/>
        <v>0</v>
      </c>
      <c r="AM48" s="20">
        <f t="shared" si="23"/>
        <v>0</v>
      </c>
      <c r="AN48" s="20">
        <f t="shared" si="24"/>
        <v>0</v>
      </c>
      <c r="AO48" s="20">
        <f t="shared" si="25"/>
        <v>0</v>
      </c>
      <c r="AP48" s="20">
        <f t="shared" si="26"/>
        <v>0</v>
      </c>
      <c r="AQ48" s="20">
        <f t="shared" si="27"/>
        <v>0</v>
      </c>
      <c r="AR48" s="20">
        <f t="shared" si="28"/>
        <v>0</v>
      </c>
      <c r="AS48" s="20">
        <f t="shared" si="29"/>
        <v>0</v>
      </c>
      <c r="AT48" s="20">
        <f t="shared" si="30"/>
        <v>0</v>
      </c>
      <c r="AU48" s="20">
        <f t="shared" si="31"/>
        <v>0</v>
      </c>
      <c r="AV48" s="20">
        <f t="shared" si="32"/>
        <v>0</v>
      </c>
      <c r="AW48" s="20">
        <f t="shared" si="33"/>
        <v>0</v>
      </c>
      <c r="AX48" s="20">
        <f t="shared" si="34"/>
        <v>0</v>
      </c>
      <c r="AY48" s="20">
        <f t="shared" si="35"/>
        <v>0</v>
      </c>
      <c r="AZ48" s="51">
        <f t="shared" si="36"/>
        <v>0</v>
      </c>
      <c r="BA48" s="33">
        <f t="shared" si="37"/>
        <v>0</v>
      </c>
      <c r="BB48" s="19">
        <f t="shared" si="38"/>
        <v>0</v>
      </c>
      <c r="BC48" s="19">
        <f t="shared" si="39"/>
        <v>0</v>
      </c>
      <c r="BD48" s="19">
        <f t="shared" si="40"/>
        <v>0</v>
      </c>
      <c r="BE48" s="19">
        <f t="shared" si="41"/>
        <v>0</v>
      </c>
      <c r="BF48" s="19">
        <f t="shared" si="42"/>
        <v>0</v>
      </c>
      <c r="BG48" s="19">
        <f t="shared" si="43"/>
        <v>0</v>
      </c>
      <c r="BH48" s="19">
        <f t="shared" si="44"/>
        <v>0</v>
      </c>
      <c r="BI48" s="19">
        <f t="shared" si="45"/>
        <v>0</v>
      </c>
      <c r="BJ48" s="19">
        <f t="shared" si="46"/>
        <v>0</v>
      </c>
      <c r="BK48" s="19">
        <f t="shared" si="47"/>
        <v>0</v>
      </c>
      <c r="BL48" s="19">
        <f t="shared" si="48"/>
        <v>0</v>
      </c>
      <c r="BM48" s="19">
        <f t="shared" si="49"/>
        <v>0</v>
      </c>
      <c r="BN48" s="19">
        <f t="shared" si="52"/>
        <v>0</v>
      </c>
      <c r="BO48" s="19">
        <f t="shared" si="53"/>
        <v>0</v>
      </c>
    </row>
    <row r="49" spans="1:67" ht="24" customHeight="1" x14ac:dyDescent="0.25">
      <c r="A49" s="57">
        <v>47</v>
      </c>
      <c r="B49" s="15"/>
      <c r="C49" s="16"/>
      <c r="D49" s="17"/>
      <c r="E49" s="17"/>
      <c r="F49" s="46"/>
      <c r="G49" s="43"/>
      <c r="H49" s="25"/>
      <c r="I49" s="12">
        <f t="shared" si="6"/>
        <v>0</v>
      </c>
      <c r="J49" s="25"/>
      <c r="K49" s="12">
        <f t="shared" si="7"/>
        <v>0</v>
      </c>
      <c r="L49" s="25"/>
      <c r="M49" s="12">
        <f t="shared" si="8"/>
        <v>0</v>
      </c>
      <c r="N49" s="25"/>
      <c r="O49" s="12">
        <f t="shared" si="9"/>
        <v>0</v>
      </c>
      <c r="P49" s="25"/>
      <c r="Q49" s="12">
        <f t="shared" si="10"/>
        <v>0</v>
      </c>
      <c r="R49" s="25"/>
      <c r="S49" s="12">
        <f t="shared" si="11"/>
        <v>0</v>
      </c>
      <c r="T49" s="25"/>
      <c r="U49" s="12">
        <f t="shared" si="12"/>
        <v>0</v>
      </c>
      <c r="V49" s="25"/>
      <c r="W49" s="12">
        <f t="shared" si="13"/>
        <v>0</v>
      </c>
      <c r="X49" s="25"/>
      <c r="Y49" s="12">
        <f t="shared" si="14"/>
        <v>0</v>
      </c>
      <c r="Z49" s="25"/>
      <c r="AA49" s="12">
        <f t="shared" si="15"/>
        <v>0</v>
      </c>
      <c r="AB49" s="50"/>
      <c r="AC49" s="12">
        <f t="shared" si="16"/>
        <v>0</v>
      </c>
      <c r="AD49" s="50"/>
      <c r="AE49" s="12">
        <f t="shared" si="17"/>
        <v>0</v>
      </c>
      <c r="AF49" s="50"/>
      <c r="AG49" s="12">
        <f t="shared" si="18"/>
        <v>0</v>
      </c>
      <c r="AH49" s="50"/>
      <c r="AI49" s="12">
        <f t="shared" si="19"/>
        <v>0</v>
      </c>
      <c r="AJ49" s="40">
        <f t="shared" si="20"/>
        <v>0</v>
      </c>
      <c r="AK49" s="22">
        <f t="shared" si="21"/>
        <v>0</v>
      </c>
      <c r="AL49" s="20">
        <f t="shared" si="22"/>
        <v>0</v>
      </c>
      <c r="AM49" s="20">
        <f t="shared" si="23"/>
        <v>0</v>
      </c>
      <c r="AN49" s="20">
        <f t="shared" si="24"/>
        <v>0</v>
      </c>
      <c r="AO49" s="20">
        <f t="shared" si="25"/>
        <v>0</v>
      </c>
      <c r="AP49" s="20">
        <f t="shared" si="26"/>
        <v>0</v>
      </c>
      <c r="AQ49" s="20">
        <f t="shared" si="27"/>
        <v>0</v>
      </c>
      <c r="AR49" s="20">
        <f t="shared" si="28"/>
        <v>0</v>
      </c>
      <c r="AS49" s="20">
        <f t="shared" si="29"/>
        <v>0</v>
      </c>
      <c r="AT49" s="20">
        <f t="shared" si="30"/>
        <v>0</v>
      </c>
      <c r="AU49" s="20">
        <f t="shared" si="31"/>
        <v>0</v>
      </c>
      <c r="AV49" s="20">
        <f t="shared" si="32"/>
        <v>0</v>
      </c>
      <c r="AW49" s="20">
        <f t="shared" si="33"/>
        <v>0</v>
      </c>
      <c r="AX49" s="20">
        <f t="shared" si="34"/>
        <v>0</v>
      </c>
      <c r="AY49" s="20">
        <f t="shared" si="35"/>
        <v>0</v>
      </c>
      <c r="AZ49" s="51">
        <f t="shared" si="36"/>
        <v>0</v>
      </c>
      <c r="BA49" s="33">
        <f t="shared" si="37"/>
        <v>0</v>
      </c>
      <c r="BB49" s="19">
        <f t="shared" si="38"/>
        <v>0</v>
      </c>
      <c r="BC49" s="19">
        <f t="shared" si="39"/>
        <v>0</v>
      </c>
      <c r="BD49" s="19">
        <f t="shared" si="40"/>
        <v>0</v>
      </c>
      <c r="BE49" s="19">
        <f t="shared" si="41"/>
        <v>0</v>
      </c>
      <c r="BF49" s="19">
        <f t="shared" si="42"/>
        <v>0</v>
      </c>
      <c r="BG49" s="19">
        <f t="shared" si="43"/>
        <v>0</v>
      </c>
      <c r="BH49" s="19">
        <f t="shared" si="44"/>
        <v>0</v>
      </c>
      <c r="BI49" s="19">
        <f t="shared" si="45"/>
        <v>0</v>
      </c>
      <c r="BJ49" s="19">
        <f t="shared" si="46"/>
        <v>0</v>
      </c>
      <c r="BK49" s="19">
        <f t="shared" si="47"/>
        <v>0</v>
      </c>
      <c r="BL49" s="19">
        <f t="shared" si="48"/>
        <v>0</v>
      </c>
      <c r="BM49" s="19">
        <f t="shared" si="49"/>
        <v>0</v>
      </c>
      <c r="BN49" s="19">
        <f t="shared" si="52"/>
        <v>0</v>
      </c>
      <c r="BO49" s="19">
        <f t="shared" si="53"/>
        <v>0</v>
      </c>
    </row>
    <row r="50" spans="1:67" ht="24" customHeight="1" x14ac:dyDescent="0.25">
      <c r="A50" s="57">
        <v>48</v>
      </c>
      <c r="B50" s="15"/>
      <c r="C50" s="16"/>
      <c r="D50" s="17"/>
      <c r="E50" s="17"/>
      <c r="F50" s="46"/>
      <c r="G50" s="43"/>
      <c r="H50" s="25"/>
      <c r="I50" s="12">
        <f t="shared" si="6"/>
        <v>0</v>
      </c>
      <c r="J50" s="25"/>
      <c r="K50" s="12">
        <f t="shared" si="7"/>
        <v>0</v>
      </c>
      <c r="L50" s="25"/>
      <c r="M50" s="12">
        <f t="shared" si="8"/>
        <v>0</v>
      </c>
      <c r="N50" s="25"/>
      <c r="O50" s="12">
        <f t="shared" si="9"/>
        <v>0</v>
      </c>
      <c r="P50" s="25"/>
      <c r="Q50" s="12">
        <f t="shared" si="10"/>
        <v>0</v>
      </c>
      <c r="R50" s="25"/>
      <c r="S50" s="12">
        <f t="shared" si="11"/>
        <v>0</v>
      </c>
      <c r="T50" s="25"/>
      <c r="U50" s="12">
        <f t="shared" si="12"/>
        <v>0</v>
      </c>
      <c r="V50" s="25"/>
      <c r="W50" s="12">
        <f t="shared" si="13"/>
        <v>0</v>
      </c>
      <c r="X50" s="25"/>
      <c r="Y50" s="12">
        <f t="shared" si="14"/>
        <v>0</v>
      </c>
      <c r="Z50" s="25"/>
      <c r="AA50" s="12">
        <f t="shared" si="15"/>
        <v>0</v>
      </c>
      <c r="AB50" s="50"/>
      <c r="AC50" s="12">
        <f t="shared" si="16"/>
        <v>0</v>
      </c>
      <c r="AD50" s="50"/>
      <c r="AE50" s="12">
        <f t="shared" si="17"/>
        <v>0</v>
      </c>
      <c r="AF50" s="50"/>
      <c r="AG50" s="12">
        <f t="shared" si="18"/>
        <v>0</v>
      </c>
      <c r="AH50" s="50"/>
      <c r="AI50" s="12">
        <f t="shared" si="19"/>
        <v>0</v>
      </c>
      <c r="AJ50" s="40">
        <f t="shared" si="20"/>
        <v>0</v>
      </c>
      <c r="AK50" s="22">
        <f t="shared" si="21"/>
        <v>0</v>
      </c>
      <c r="AL50" s="20">
        <f t="shared" si="22"/>
        <v>0</v>
      </c>
      <c r="AM50" s="20">
        <f t="shared" si="23"/>
        <v>0</v>
      </c>
      <c r="AN50" s="20">
        <f t="shared" si="24"/>
        <v>0</v>
      </c>
      <c r="AO50" s="20">
        <f t="shared" si="25"/>
        <v>0</v>
      </c>
      <c r="AP50" s="20">
        <f t="shared" si="26"/>
        <v>0</v>
      </c>
      <c r="AQ50" s="20">
        <f t="shared" si="27"/>
        <v>0</v>
      </c>
      <c r="AR50" s="20">
        <f t="shared" si="28"/>
        <v>0</v>
      </c>
      <c r="AS50" s="20">
        <f t="shared" si="29"/>
        <v>0</v>
      </c>
      <c r="AT50" s="20">
        <f t="shared" si="30"/>
        <v>0</v>
      </c>
      <c r="AU50" s="20">
        <f t="shared" si="31"/>
        <v>0</v>
      </c>
      <c r="AV50" s="20">
        <f t="shared" si="32"/>
        <v>0</v>
      </c>
      <c r="AW50" s="20">
        <f t="shared" si="33"/>
        <v>0</v>
      </c>
      <c r="AX50" s="20">
        <f t="shared" si="34"/>
        <v>0</v>
      </c>
      <c r="AY50" s="20">
        <f t="shared" si="35"/>
        <v>0</v>
      </c>
      <c r="AZ50" s="51">
        <f t="shared" si="36"/>
        <v>0</v>
      </c>
      <c r="BA50" s="33">
        <f t="shared" si="37"/>
        <v>0</v>
      </c>
      <c r="BB50" s="19">
        <f t="shared" si="38"/>
        <v>0</v>
      </c>
      <c r="BC50" s="19">
        <f t="shared" si="39"/>
        <v>0</v>
      </c>
      <c r="BD50" s="19">
        <f t="shared" si="40"/>
        <v>0</v>
      </c>
      <c r="BE50" s="19">
        <f t="shared" si="41"/>
        <v>0</v>
      </c>
      <c r="BF50" s="19">
        <f t="shared" si="42"/>
        <v>0</v>
      </c>
      <c r="BG50" s="19">
        <f t="shared" si="43"/>
        <v>0</v>
      </c>
      <c r="BH50" s="19">
        <f t="shared" si="44"/>
        <v>0</v>
      </c>
      <c r="BI50" s="19">
        <f t="shared" si="45"/>
        <v>0</v>
      </c>
      <c r="BJ50" s="19">
        <f t="shared" si="46"/>
        <v>0</v>
      </c>
      <c r="BK50" s="19">
        <f t="shared" si="47"/>
        <v>0</v>
      </c>
      <c r="BL50" s="19">
        <f t="shared" si="48"/>
        <v>0</v>
      </c>
      <c r="BM50" s="19">
        <f t="shared" si="49"/>
        <v>0</v>
      </c>
      <c r="BN50" s="19">
        <f t="shared" si="52"/>
        <v>0</v>
      </c>
      <c r="BO50" s="19">
        <f t="shared" si="53"/>
        <v>0</v>
      </c>
    </row>
    <row r="51" spans="1:67" ht="24" customHeight="1" x14ac:dyDescent="0.25">
      <c r="A51" s="57">
        <v>49</v>
      </c>
      <c r="B51" s="15"/>
      <c r="C51" s="16"/>
      <c r="D51" s="17"/>
      <c r="E51" s="17"/>
      <c r="F51" s="46"/>
      <c r="G51" s="43"/>
      <c r="H51" s="25"/>
      <c r="I51" s="12">
        <f t="shared" si="6"/>
        <v>0</v>
      </c>
      <c r="J51" s="25"/>
      <c r="K51" s="12">
        <f t="shared" si="7"/>
        <v>0</v>
      </c>
      <c r="L51" s="25"/>
      <c r="M51" s="12">
        <f t="shared" si="8"/>
        <v>0</v>
      </c>
      <c r="N51" s="25"/>
      <c r="O51" s="12">
        <f t="shared" si="9"/>
        <v>0</v>
      </c>
      <c r="P51" s="25"/>
      <c r="Q51" s="12">
        <f t="shared" si="10"/>
        <v>0</v>
      </c>
      <c r="R51" s="25"/>
      <c r="S51" s="12">
        <f t="shared" si="11"/>
        <v>0</v>
      </c>
      <c r="T51" s="25"/>
      <c r="U51" s="12">
        <f t="shared" si="12"/>
        <v>0</v>
      </c>
      <c r="V51" s="25"/>
      <c r="W51" s="12">
        <f t="shared" si="13"/>
        <v>0</v>
      </c>
      <c r="X51" s="25"/>
      <c r="Y51" s="12">
        <f t="shared" si="14"/>
        <v>0</v>
      </c>
      <c r="Z51" s="25"/>
      <c r="AA51" s="12">
        <f t="shared" si="15"/>
        <v>0</v>
      </c>
      <c r="AB51" s="50"/>
      <c r="AC51" s="12">
        <f t="shared" si="16"/>
        <v>0</v>
      </c>
      <c r="AD51" s="50"/>
      <c r="AE51" s="12">
        <f t="shared" si="17"/>
        <v>0</v>
      </c>
      <c r="AF51" s="50"/>
      <c r="AG51" s="12">
        <f t="shared" si="18"/>
        <v>0</v>
      </c>
      <c r="AH51" s="50"/>
      <c r="AI51" s="12">
        <f t="shared" si="19"/>
        <v>0</v>
      </c>
      <c r="AJ51" s="40">
        <f t="shared" si="20"/>
        <v>0</v>
      </c>
      <c r="AK51" s="22">
        <f t="shared" si="21"/>
        <v>0</v>
      </c>
      <c r="AL51" s="20">
        <f t="shared" si="22"/>
        <v>0</v>
      </c>
      <c r="AM51" s="20">
        <f t="shared" si="23"/>
        <v>0</v>
      </c>
      <c r="AN51" s="20">
        <f t="shared" si="24"/>
        <v>0</v>
      </c>
      <c r="AO51" s="20">
        <f t="shared" si="25"/>
        <v>0</v>
      </c>
      <c r="AP51" s="20">
        <f t="shared" si="26"/>
        <v>0</v>
      </c>
      <c r="AQ51" s="20">
        <f t="shared" si="27"/>
        <v>0</v>
      </c>
      <c r="AR51" s="20">
        <f t="shared" si="28"/>
        <v>0</v>
      </c>
      <c r="AS51" s="20">
        <f t="shared" si="29"/>
        <v>0</v>
      </c>
      <c r="AT51" s="20">
        <f t="shared" si="30"/>
        <v>0</v>
      </c>
      <c r="AU51" s="20">
        <f t="shared" si="31"/>
        <v>0</v>
      </c>
      <c r="AV51" s="20">
        <f t="shared" si="32"/>
        <v>0</v>
      </c>
      <c r="AW51" s="20">
        <f t="shared" si="33"/>
        <v>0</v>
      </c>
      <c r="AX51" s="20">
        <f t="shared" si="34"/>
        <v>0</v>
      </c>
      <c r="AY51" s="20">
        <f t="shared" si="35"/>
        <v>0</v>
      </c>
      <c r="AZ51" s="51">
        <f t="shared" si="36"/>
        <v>0</v>
      </c>
      <c r="BA51" s="33">
        <f t="shared" si="37"/>
        <v>0</v>
      </c>
      <c r="BB51" s="19">
        <f t="shared" si="38"/>
        <v>0</v>
      </c>
      <c r="BC51" s="19">
        <f t="shared" si="39"/>
        <v>0</v>
      </c>
      <c r="BD51" s="19">
        <f t="shared" si="40"/>
        <v>0</v>
      </c>
      <c r="BE51" s="19">
        <f t="shared" si="41"/>
        <v>0</v>
      </c>
      <c r="BF51" s="19">
        <f t="shared" si="42"/>
        <v>0</v>
      </c>
      <c r="BG51" s="19">
        <f t="shared" si="43"/>
        <v>0</v>
      </c>
      <c r="BH51" s="19">
        <f t="shared" si="44"/>
        <v>0</v>
      </c>
      <c r="BI51" s="19">
        <f t="shared" si="45"/>
        <v>0</v>
      </c>
      <c r="BJ51" s="19">
        <f t="shared" si="46"/>
        <v>0</v>
      </c>
      <c r="BK51" s="19">
        <f t="shared" si="47"/>
        <v>0</v>
      </c>
      <c r="BL51" s="19">
        <f t="shared" si="48"/>
        <v>0</v>
      </c>
      <c r="BM51" s="19">
        <f t="shared" si="49"/>
        <v>0</v>
      </c>
      <c r="BN51" s="19">
        <f t="shared" si="52"/>
        <v>0</v>
      </c>
      <c r="BO51" s="19">
        <f t="shared" si="53"/>
        <v>0</v>
      </c>
    </row>
    <row r="52" spans="1:67" ht="24" customHeight="1" x14ac:dyDescent="0.25">
      <c r="A52" s="57">
        <v>50</v>
      </c>
      <c r="B52" s="15"/>
      <c r="C52" s="16"/>
      <c r="D52" s="17"/>
      <c r="E52" s="17"/>
      <c r="F52" s="46"/>
      <c r="G52" s="43"/>
      <c r="H52" s="25"/>
      <c r="I52" s="12">
        <f t="shared" si="6"/>
        <v>0</v>
      </c>
      <c r="J52" s="25"/>
      <c r="K52" s="12">
        <f t="shared" si="7"/>
        <v>0</v>
      </c>
      <c r="L52" s="25"/>
      <c r="M52" s="12">
        <f t="shared" si="8"/>
        <v>0</v>
      </c>
      <c r="N52" s="25"/>
      <c r="O52" s="12">
        <f t="shared" si="9"/>
        <v>0</v>
      </c>
      <c r="P52" s="25"/>
      <c r="Q52" s="12">
        <f t="shared" si="10"/>
        <v>0</v>
      </c>
      <c r="R52" s="25"/>
      <c r="S52" s="12">
        <f t="shared" si="11"/>
        <v>0</v>
      </c>
      <c r="T52" s="25"/>
      <c r="U52" s="12">
        <f t="shared" si="12"/>
        <v>0</v>
      </c>
      <c r="V52" s="25"/>
      <c r="W52" s="12">
        <f t="shared" si="13"/>
        <v>0</v>
      </c>
      <c r="X52" s="25"/>
      <c r="Y52" s="12">
        <f t="shared" si="14"/>
        <v>0</v>
      </c>
      <c r="Z52" s="25"/>
      <c r="AA52" s="12">
        <f t="shared" si="15"/>
        <v>0</v>
      </c>
      <c r="AB52" s="50"/>
      <c r="AC52" s="12">
        <f t="shared" si="16"/>
        <v>0</v>
      </c>
      <c r="AD52" s="50"/>
      <c r="AE52" s="12">
        <f t="shared" si="17"/>
        <v>0</v>
      </c>
      <c r="AF52" s="50"/>
      <c r="AG52" s="12">
        <f t="shared" si="18"/>
        <v>0</v>
      </c>
      <c r="AH52" s="50"/>
      <c r="AI52" s="12">
        <f t="shared" si="19"/>
        <v>0</v>
      </c>
      <c r="AJ52" s="40">
        <f t="shared" si="20"/>
        <v>0</v>
      </c>
      <c r="AK52" s="22">
        <f t="shared" si="21"/>
        <v>0</v>
      </c>
      <c r="AL52" s="20">
        <f t="shared" si="22"/>
        <v>0</v>
      </c>
      <c r="AM52" s="20">
        <f t="shared" si="23"/>
        <v>0</v>
      </c>
      <c r="AN52" s="20">
        <f t="shared" si="24"/>
        <v>0</v>
      </c>
      <c r="AO52" s="20">
        <f t="shared" si="25"/>
        <v>0</v>
      </c>
      <c r="AP52" s="20">
        <f t="shared" si="26"/>
        <v>0</v>
      </c>
      <c r="AQ52" s="20">
        <f t="shared" si="27"/>
        <v>0</v>
      </c>
      <c r="AR52" s="20">
        <f t="shared" si="28"/>
        <v>0</v>
      </c>
      <c r="AS52" s="20">
        <f t="shared" si="29"/>
        <v>0</v>
      </c>
      <c r="AT52" s="20">
        <f t="shared" si="30"/>
        <v>0</v>
      </c>
      <c r="AU52" s="20">
        <f t="shared" si="31"/>
        <v>0</v>
      </c>
      <c r="AV52" s="20">
        <f t="shared" si="32"/>
        <v>0</v>
      </c>
      <c r="AW52" s="20">
        <f t="shared" si="33"/>
        <v>0</v>
      </c>
      <c r="AX52" s="20">
        <f t="shared" si="34"/>
        <v>0</v>
      </c>
      <c r="AY52" s="20">
        <f t="shared" si="35"/>
        <v>0</v>
      </c>
      <c r="AZ52" s="51">
        <f t="shared" si="36"/>
        <v>0</v>
      </c>
      <c r="BA52" s="33">
        <f t="shared" si="37"/>
        <v>0</v>
      </c>
      <c r="BB52" s="19">
        <f t="shared" si="38"/>
        <v>0</v>
      </c>
      <c r="BC52" s="19">
        <f t="shared" si="39"/>
        <v>0</v>
      </c>
      <c r="BD52" s="19">
        <f t="shared" si="40"/>
        <v>0</v>
      </c>
      <c r="BE52" s="19">
        <f t="shared" si="41"/>
        <v>0</v>
      </c>
      <c r="BF52" s="19">
        <f t="shared" si="42"/>
        <v>0</v>
      </c>
      <c r="BG52" s="19">
        <f t="shared" si="43"/>
        <v>0</v>
      </c>
      <c r="BH52" s="19">
        <f t="shared" si="44"/>
        <v>0</v>
      </c>
      <c r="BI52" s="19">
        <f t="shared" si="45"/>
        <v>0</v>
      </c>
      <c r="BJ52" s="19">
        <f t="shared" si="46"/>
        <v>0</v>
      </c>
      <c r="BK52" s="19">
        <f t="shared" si="47"/>
        <v>0</v>
      </c>
      <c r="BL52" s="19">
        <f t="shared" si="48"/>
        <v>0</v>
      </c>
      <c r="BM52" s="19">
        <f t="shared" si="49"/>
        <v>0</v>
      </c>
      <c r="BN52" s="19">
        <f t="shared" si="52"/>
        <v>0</v>
      </c>
      <c r="BO52" s="19">
        <f t="shared" si="53"/>
        <v>0</v>
      </c>
    </row>
    <row r="53" spans="1:67" ht="24" customHeight="1" x14ac:dyDescent="0.25">
      <c r="A53" s="57">
        <v>51</v>
      </c>
      <c r="B53" s="15"/>
      <c r="C53" s="16"/>
      <c r="D53" s="17"/>
      <c r="E53" s="17"/>
      <c r="F53" s="46"/>
      <c r="G53" s="43"/>
      <c r="H53" s="25"/>
      <c r="I53" s="12">
        <f t="shared" si="6"/>
        <v>0</v>
      </c>
      <c r="J53" s="25"/>
      <c r="K53" s="12">
        <f t="shared" si="7"/>
        <v>0</v>
      </c>
      <c r="L53" s="25"/>
      <c r="M53" s="12">
        <f t="shared" si="8"/>
        <v>0</v>
      </c>
      <c r="N53" s="25"/>
      <c r="O53" s="12">
        <f t="shared" si="9"/>
        <v>0</v>
      </c>
      <c r="P53" s="25"/>
      <c r="Q53" s="12">
        <f t="shared" si="10"/>
        <v>0</v>
      </c>
      <c r="R53" s="25"/>
      <c r="S53" s="12">
        <f t="shared" si="11"/>
        <v>0</v>
      </c>
      <c r="T53" s="25"/>
      <c r="U53" s="12">
        <f t="shared" si="12"/>
        <v>0</v>
      </c>
      <c r="V53" s="25"/>
      <c r="W53" s="12">
        <f t="shared" si="13"/>
        <v>0</v>
      </c>
      <c r="X53" s="25"/>
      <c r="Y53" s="12">
        <f t="shared" si="14"/>
        <v>0</v>
      </c>
      <c r="Z53" s="25"/>
      <c r="AA53" s="12">
        <f t="shared" si="15"/>
        <v>0</v>
      </c>
      <c r="AB53" s="50"/>
      <c r="AC53" s="12">
        <f t="shared" si="16"/>
        <v>0</v>
      </c>
      <c r="AD53" s="50"/>
      <c r="AE53" s="12">
        <f t="shared" si="17"/>
        <v>0</v>
      </c>
      <c r="AF53" s="50"/>
      <c r="AG53" s="12">
        <f t="shared" si="18"/>
        <v>0</v>
      </c>
      <c r="AH53" s="50"/>
      <c r="AI53" s="12">
        <f t="shared" si="19"/>
        <v>0</v>
      </c>
      <c r="AJ53" s="40">
        <f t="shared" si="20"/>
        <v>0</v>
      </c>
      <c r="AK53" s="22">
        <f t="shared" si="21"/>
        <v>0</v>
      </c>
      <c r="AL53" s="20">
        <f t="shared" si="22"/>
        <v>0</v>
      </c>
      <c r="AM53" s="20">
        <f t="shared" si="23"/>
        <v>0</v>
      </c>
      <c r="AN53" s="20">
        <f t="shared" si="24"/>
        <v>0</v>
      </c>
      <c r="AO53" s="20">
        <f t="shared" si="25"/>
        <v>0</v>
      </c>
      <c r="AP53" s="20">
        <f t="shared" si="26"/>
        <v>0</v>
      </c>
      <c r="AQ53" s="20">
        <f t="shared" si="27"/>
        <v>0</v>
      </c>
      <c r="AR53" s="20">
        <f t="shared" si="28"/>
        <v>0</v>
      </c>
      <c r="AS53" s="20">
        <f t="shared" si="29"/>
        <v>0</v>
      </c>
      <c r="AT53" s="20">
        <f t="shared" si="30"/>
        <v>0</v>
      </c>
      <c r="AU53" s="20">
        <f t="shared" si="31"/>
        <v>0</v>
      </c>
      <c r="AV53" s="20">
        <f t="shared" si="32"/>
        <v>0</v>
      </c>
      <c r="AW53" s="20">
        <f t="shared" si="33"/>
        <v>0</v>
      </c>
      <c r="AX53" s="20">
        <f t="shared" si="34"/>
        <v>0</v>
      </c>
      <c r="AY53" s="20">
        <f t="shared" si="35"/>
        <v>0</v>
      </c>
      <c r="AZ53" s="51">
        <f t="shared" si="36"/>
        <v>0</v>
      </c>
      <c r="BA53" s="33">
        <f t="shared" si="37"/>
        <v>0</v>
      </c>
      <c r="BB53" s="19">
        <f t="shared" si="38"/>
        <v>0</v>
      </c>
      <c r="BC53" s="19">
        <f t="shared" si="39"/>
        <v>0</v>
      </c>
      <c r="BD53" s="19">
        <f t="shared" si="40"/>
        <v>0</v>
      </c>
      <c r="BE53" s="19">
        <f t="shared" si="41"/>
        <v>0</v>
      </c>
      <c r="BF53" s="19">
        <f t="shared" si="42"/>
        <v>0</v>
      </c>
      <c r="BG53" s="19">
        <f t="shared" si="43"/>
        <v>0</v>
      </c>
      <c r="BH53" s="19">
        <f t="shared" si="44"/>
        <v>0</v>
      </c>
      <c r="BI53" s="19">
        <f t="shared" si="45"/>
        <v>0</v>
      </c>
      <c r="BJ53" s="19">
        <f t="shared" si="46"/>
        <v>0</v>
      </c>
      <c r="BK53" s="19">
        <f t="shared" si="47"/>
        <v>0</v>
      </c>
      <c r="BL53" s="19">
        <f t="shared" si="48"/>
        <v>0</v>
      </c>
      <c r="BM53" s="19">
        <f t="shared" si="49"/>
        <v>0</v>
      </c>
      <c r="BN53" s="19">
        <f t="shared" si="52"/>
        <v>0</v>
      </c>
      <c r="BO53" s="19">
        <f t="shared" si="53"/>
        <v>0</v>
      </c>
    </row>
    <row r="54" spans="1:67" ht="24" customHeight="1" x14ac:dyDescent="0.25">
      <c r="A54" s="57">
        <v>52</v>
      </c>
      <c r="B54" s="15"/>
      <c r="C54" s="16"/>
      <c r="D54" s="17"/>
      <c r="E54" s="17"/>
      <c r="F54" s="46"/>
      <c r="G54" s="43"/>
      <c r="H54" s="25"/>
      <c r="I54" s="12">
        <f t="shared" si="6"/>
        <v>0</v>
      </c>
      <c r="J54" s="25"/>
      <c r="K54" s="12">
        <f t="shared" si="7"/>
        <v>0</v>
      </c>
      <c r="L54" s="25"/>
      <c r="M54" s="12">
        <f t="shared" si="8"/>
        <v>0</v>
      </c>
      <c r="N54" s="25"/>
      <c r="O54" s="12">
        <f t="shared" si="9"/>
        <v>0</v>
      </c>
      <c r="P54" s="25"/>
      <c r="Q54" s="12">
        <f t="shared" si="10"/>
        <v>0</v>
      </c>
      <c r="R54" s="25"/>
      <c r="S54" s="12">
        <f t="shared" si="11"/>
        <v>0</v>
      </c>
      <c r="T54" s="25"/>
      <c r="U54" s="12">
        <f t="shared" si="12"/>
        <v>0</v>
      </c>
      <c r="V54" s="25"/>
      <c r="W54" s="12">
        <f t="shared" si="13"/>
        <v>0</v>
      </c>
      <c r="X54" s="25"/>
      <c r="Y54" s="12">
        <f t="shared" si="14"/>
        <v>0</v>
      </c>
      <c r="Z54" s="25"/>
      <c r="AA54" s="12">
        <f t="shared" si="15"/>
        <v>0</v>
      </c>
      <c r="AB54" s="50"/>
      <c r="AC54" s="12">
        <f t="shared" si="16"/>
        <v>0</v>
      </c>
      <c r="AD54" s="50"/>
      <c r="AE54" s="12">
        <f t="shared" si="17"/>
        <v>0</v>
      </c>
      <c r="AF54" s="50"/>
      <c r="AG54" s="12">
        <f t="shared" si="18"/>
        <v>0</v>
      </c>
      <c r="AH54" s="50"/>
      <c r="AI54" s="12">
        <f t="shared" si="19"/>
        <v>0</v>
      </c>
      <c r="AJ54" s="40">
        <f t="shared" si="20"/>
        <v>0</v>
      </c>
      <c r="AK54" s="22">
        <f t="shared" si="21"/>
        <v>0</v>
      </c>
      <c r="AL54" s="20">
        <f t="shared" si="22"/>
        <v>0</v>
      </c>
      <c r="AM54" s="20">
        <f t="shared" si="23"/>
        <v>0</v>
      </c>
      <c r="AN54" s="20">
        <f t="shared" si="24"/>
        <v>0</v>
      </c>
      <c r="AO54" s="20">
        <f t="shared" si="25"/>
        <v>0</v>
      </c>
      <c r="AP54" s="20">
        <f t="shared" si="26"/>
        <v>0</v>
      </c>
      <c r="AQ54" s="20">
        <f t="shared" si="27"/>
        <v>0</v>
      </c>
      <c r="AR54" s="20">
        <f t="shared" si="28"/>
        <v>0</v>
      </c>
      <c r="AS54" s="20">
        <f t="shared" si="29"/>
        <v>0</v>
      </c>
      <c r="AT54" s="20">
        <f t="shared" si="30"/>
        <v>0</v>
      </c>
      <c r="AU54" s="20">
        <f t="shared" si="31"/>
        <v>0</v>
      </c>
      <c r="AV54" s="20">
        <f t="shared" si="32"/>
        <v>0</v>
      </c>
      <c r="AW54" s="20">
        <f t="shared" si="33"/>
        <v>0</v>
      </c>
      <c r="AX54" s="20">
        <f t="shared" si="34"/>
        <v>0</v>
      </c>
      <c r="AY54" s="20">
        <f t="shared" si="35"/>
        <v>0</v>
      </c>
      <c r="AZ54" s="51">
        <f t="shared" si="36"/>
        <v>0</v>
      </c>
      <c r="BA54" s="33">
        <f t="shared" si="37"/>
        <v>0</v>
      </c>
      <c r="BB54" s="19">
        <f t="shared" si="38"/>
        <v>0</v>
      </c>
      <c r="BC54" s="19">
        <f t="shared" si="39"/>
        <v>0</v>
      </c>
      <c r="BD54" s="19">
        <f t="shared" si="40"/>
        <v>0</v>
      </c>
      <c r="BE54" s="19">
        <f t="shared" si="41"/>
        <v>0</v>
      </c>
      <c r="BF54" s="19">
        <f t="shared" si="42"/>
        <v>0</v>
      </c>
      <c r="BG54" s="19">
        <f t="shared" si="43"/>
        <v>0</v>
      </c>
      <c r="BH54" s="19">
        <f t="shared" si="44"/>
        <v>0</v>
      </c>
      <c r="BI54" s="19">
        <f t="shared" si="45"/>
        <v>0</v>
      </c>
      <c r="BJ54" s="19">
        <f t="shared" si="46"/>
        <v>0</v>
      </c>
      <c r="BK54" s="19">
        <f t="shared" si="47"/>
        <v>0</v>
      </c>
      <c r="BL54" s="19">
        <f t="shared" si="48"/>
        <v>0</v>
      </c>
      <c r="BM54" s="19">
        <f t="shared" si="49"/>
        <v>0</v>
      </c>
      <c r="BN54" s="19">
        <f t="shared" si="52"/>
        <v>0</v>
      </c>
      <c r="BO54" s="19">
        <f t="shared" si="53"/>
        <v>0</v>
      </c>
    </row>
    <row r="55" spans="1:67" ht="24" customHeight="1" x14ac:dyDescent="0.25">
      <c r="A55" s="57">
        <v>53</v>
      </c>
      <c r="B55" s="15"/>
      <c r="C55" s="16"/>
      <c r="D55" s="17"/>
      <c r="E55" s="17"/>
      <c r="F55" s="46"/>
      <c r="G55" s="43"/>
      <c r="H55" s="25"/>
      <c r="I55" s="12">
        <f t="shared" si="6"/>
        <v>0</v>
      </c>
      <c r="J55" s="25"/>
      <c r="K55" s="12">
        <f t="shared" si="7"/>
        <v>0</v>
      </c>
      <c r="L55" s="25"/>
      <c r="M55" s="12">
        <f t="shared" si="8"/>
        <v>0</v>
      </c>
      <c r="N55" s="25"/>
      <c r="O55" s="12">
        <f t="shared" si="9"/>
        <v>0</v>
      </c>
      <c r="P55" s="25"/>
      <c r="Q55" s="12">
        <f t="shared" si="10"/>
        <v>0</v>
      </c>
      <c r="R55" s="25"/>
      <c r="S55" s="12">
        <f t="shared" si="11"/>
        <v>0</v>
      </c>
      <c r="T55" s="25"/>
      <c r="U55" s="12">
        <f t="shared" si="12"/>
        <v>0</v>
      </c>
      <c r="V55" s="25"/>
      <c r="W55" s="12">
        <f t="shared" si="13"/>
        <v>0</v>
      </c>
      <c r="X55" s="25"/>
      <c r="Y55" s="12">
        <f t="shared" si="14"/>
        <v>0</v>
      </c>
      <c r="Z55" s="25"/>
      <c r="AA55" s="12">
        <f t="shared" si="15"/>
        <v>0</v>
      </c>
      <c r="AB55" s="50"/>
      <c r="AC55" s="12">
        <f t="shared" si="16"/>
        <v>0</v>
      </c>
      <c r="AD55" s="50"/>
      <c r="AE55" s="12">
        <f t="shared" si="17"/>
        <v>0</v>
      </c>
      <c r="AF55" s="50"/>
      <c r="AG55" s="12">
        <f t="shared" si="18"/>
        <v>0</v>
      </c>
      <c r="AH55" s="50"/>
      <c r="AI55" s="12">
        <f t="shared" si="19"/>
        <v>0</v>
      </c>
      <c r="AJ55" s="40">
        <f t="shared" si="20"/>
        <v>0</v>
      </c>
      <c r="AK55" s="22">
        <f t="shared" si="21"/>
        <v>0</v>
      </c>
      <c r="AL55" s="20">
        <f t="shared" si="22"/>
        <v>0</v>
      </c>
      <c r="AM55" s="20">
        <f t="shared" si="23"/>
        <v>0</v>
      </c>
      <c r="AN55" s="20">
        <f t="shared" si="24"/>
        <v>0</v>
      </c>
      <c r="AO55" s="20">
        <f t="shared" si="25"/>
        <v>0</v>
      </c>
      <c r="AP55" s="20">
        <f t="shared" si="26"/>
        <v>0</v>
      </c>
      <c r="AQ55" s="20">
        <f t="shared" si="27"/>
        <v>0</v>
      </c>
      <c r="AR55" s="20">
        <f t="shared" si="28"/>
        <v>0</v>
      </c>
      <c r="AS55" s="20">
        <f t="shared" si="29"/>
        <v>0</v>
      </c>
      <c r="AT55" s="20">
        <f t="shared" si="30"/>
        <v>0</v>
      </c>
      <c r="AU55" s="20">
        <f t="shared" si="31"/>
        <v>0</v>
      </c>
      <c r="AV55" s="20">
        <f t="shared" si="32"/>
        <v>0</v>
      </c>
      <c r="AW55" s="20">
        <f t="shared" si="33"/>
        <v>0</v>
      </c>
      <c r="AX55" s="20">
        <f t="shared" si="34"/>
        <v>0</v>
      </c>
      <c r="AY55" s="20">
        <f t="shared" si="35"/>
        <v>0</v>
      </c>
      <c r="AZ55" s="51">
        <f t="shared" si="36"/>
        <v>0</v>
      </c>
      <c r="BA55" s="33">
        <f t="shared" si="37"/>
        <v>0</v>
      </c>
      <c r="BB55" s="19">
        <f t="shared" si="38"/>
        <v>0</v>
      </c>
      <c r="BC55" s="19">
        <f t="shared" si="39"/>
        <v>0</v>
      </c>
      <c r="BD55" s="19">
        <f t="shared" si="40"/>
        <v>0</v>
      </c>
      <c r="BE55" s="19">
        <f t="shared" si="41"/>
        <v>0</v>
      </c>
      <c r="BF55" s="19">
        <f t="shared" si="42"/>
        <v>0</v>
      </c>
      <c r="BG55" s="19">
        <f t="shared" si="43"/>
        <v>0</v>
      </c>
      <c r="BH55" s="19">
        <f t="shared" si="44"/>
        <v>0</v>
      </c>
      <c r="BI55" s="19">
        <f t="shared" si="45"/>
        <v>0</v>
      </c>
      <c r="BJ55" s="19">
        <f t="shared" si="46"/>
        <v>0</v>
      </c>
      <c r="BK55" s="19">
        <f t="shared" si="47"/>
        <v>0</v>
      </c>
      <c r="BL55" s="19">
        <f t="shared" si="48"/>
        <v>0</v>
      </c>
      <c r="BM55" s="19">
        <f t="shared" si="49"/>
        <v>0</v>
      </c>
      <c r="BN55" s="19">
        <f t="shared" si="52"/>
        <v>0</v>
      </c>
      <c r="BO55" s="19">
        <f t="shared" si="53"/>
        <v>0</v>
      </c>
    </row>
    <row r="56" spans="1:67" ht="24" customHeight="1" x14ac:dyDescent="0.25">
      <c r="A56" s="5"/>
      <c r="B56" s="6"/>
      <c r="C56" s="7"/>
      <c r="D56" s="8"/>
      <c r="E56" s="8"/>
      <c r="F56" s="8"/>
      <c r="G56" s="8"/>
      <c r="I56" s="13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10"/>
      <c r="AK56" s="26"/>
      <c r="AL56" s="27"/>
      <c r="AM56" s="27"/>
      <c r="AN56" s="27"/>
      <c r="AO56" s="27"/>
      <c r="AP56" s="27"/>
      <c r="AQ56" s="18"/>
      <c r="AR56" s="18"/>
      <c r="AS56" s="18"/>
      <c r="AT56" s="18"/>
      <c r="AU56" s="18"/>
      <c r="AV56" s="18"/>
      <c r="AW56" s="18"/>
      <c r="AX56" s="18"/>
      <c r="AY56" s="18"/>
    </row>
    <row r="57" spans="1:67" ht="24" customHeight="1" x14ac:dyDescent="0.25">
      <c r="C57" s="24"/>
    </row>
    <row r="58" spans="1:67" ht="62.45" customHeight="1" x14ac:dyDescent="0.25">
      <c r="A58" s="65" t="s">
        <v>11</v>
      </c>
      <c r="B58" s="34"/>
    </row>
    <row r="59" spans="1:67" ht="58.15" customHeight="1" x14ac:dyDescent="0.25">
      <c r="A59" s="66">
        <f>COUNT(A3:A55)</f>
        <v>53</v>
      </c>
      <c r="B59" s="35"/>
    </row>
    <row r="60" spans="1:67" ht="24.95" customHeight="1" x14ac:dyDescent="0.25">
      <c r="B60" s="44" t="s">
        <v>0</v>
      </c>
    </row>
    <row r="61" spans="1:67" ht="24.95" customHeight="1" x14ac:dyDescent="0.25">
      <c r="B61" s="44" t="s">
        <v>16</v>
      </c>
    </row>
    <row r="62" spans="1:67" ht="24.95" customHeight="1" x14ac:dyDescent="0.25">
      <c r="B62" s="44" t="s">
        <v>17</v>
      </c>
    </row>
    <row r="63" spans="1:67" ht="24.95" customHeight="1" x14ac:dyDescent="0.25">
      <c r="B63" s="45" t="s">
        <v>18</v>
      </c>
    </row>
    <row r="64" spans="1:67" ht="24.95" customHeight="1" x14ac:dyDescent="0.25"/>
    <row r="65" spans="11:11" ht="24.95" customHeight="1" x14ac:dyDescent="0.25"/>
    <row r="66" spans="11:11" ht="24.95" customHeight="1" x14ac:dyDescent="0.25"/>
    <row r="67" spans="11:11" ht="24.95" customHeight="1" x14ac:dyDescent="0.25"/>
    <row r="68" spans="11:11" ht="24.95" customHeight="1" x14ac:dyDescent="0.25"/>
    <row r="69" spans="11:11" ht="24.95" customHeight="1" x14ac:dyDescent="0.25"/>
    <row r="70" spans="11:11" ht="24.95" customHeight="1" x14ac:dyDescent="0.25">
      <c r="K70" s="71"/>
    </row>
    <row r="71" spans="11:11" ht="24.95" customHeight="1" x14ac:dyDescent="0.25"/>
    <row r="72" spans="11:11" ht="24.95" customHeight="1" x14ac:dyDescent="0.25"/>
    <row r="73" spans="11:11" ht="24.95" customHeight="1" x14ac:dyDescent="0.25"/>
    <row r="74" spans="11:11" ht="24.95" customHeight="1" x14ac:dyDescent="0.25"/>
    <row r="75" spans="11:11" ht="24.95" customHeight="1" x14ac:dyDescent="0.25"/>
    <row r="76" spans="11:11" ht="24.95" customHeight="1" x14ac:dyDescent="0.25"/>
    <row r="77" spans="11:11" ht="24.95" customHeight="1" x14ac:dyDescent="0.25"/>
    <row r="78" spans="11:11" ht="24.95" customHeight="1" x14ac:dyDescent="0.25"/>
    <row r="79" spans="11:11" ht="24.95" customHeight="1" x14ac:dyDescent="0.25"/>
    <row r="80" spans="11:11" ht="24.95" customHeight="1" x14ac:dyDescent="0.25"/>
    <row r="81" ht="24.95" customHeight="1" x14ac:dyDescent="0.25"/>
    <row r="82" ht="24.95" customHeight="1" x14ac:dyDescent="0.25"/>
    <row r="83" ht="24.95" customHeight="1" x14ac:dyDescent="0.25"/>
    <row r="84" ht="24.95" customHeight="1" x14ac:dyDescent="0.25"/>
    <row r="85" ht="24.95" customHeight="1" x14ac:dyDescent="0.25"/>
    <row r="86" ht="24.95" customHeight="1" x14ac:dyDescent="0.25"/>
    <row r="87" ht="24.95" customHeight="1" x14ac:dyDescent="0.25"/>
    <row r="88" ht="24.95" customHeight="1" x14ac:dyDescent="0.25"/>
    <row r="89" ht="24.95" customHeight="1" x14ac:dyDescent="0.25"/>
    <row r="90" ht="24.95" customHeight="1" x14ac:dyDescent="0.25"/>
    <row r="91" ht="24.95" customHeight="1" x14ac:dyDescent="0.25"/>
    <row r="92" ht="24.95" customHeight="1" x14ac:dyDescent="0.25"/>
    <row r="93" ht="24.95" customHeight="1" x14ac:dyDescent="0.25"/>
    <row r="94" ht="24.95" customHeight="1" x14ac:dyDescent="0.25"/>
    <row r="95" ht="24.95" customHeight="1" x14ac:dyDescent="0.25"/>
    <row r="96" ht="24.95" customHeight="1" x14ac:dyDescent="0.25"/>
    <row r="97" ht="24.95" customHeight="1" x14ac:dyDescent="0.25"/>
    <row r="98" ht="24.95" customHeight="1" x14ac:dyDescent="0.25"/>
    <row r="99" ht="24.95" customHeight="1" x14ac:dyDescent="0.25"/>
    <row r="100" ht="24.95" customHeight="1" x14ac:dyDescent="0.25"/>
    <row r="101" ht="24.95" customHeight="1" x14ac:dyDescent="0.25"/>
    <row r="102" ht="24.95" customHeight="1" x14ac:dyDescent="0.25"/>
    <row r="103" ht="24.95" customHeight="1" x14ac:dyDescent="0.25"/>
    <row r="104" ht="24.95" customHeight="1" x14ac:dyDescent="0.25"/>
    <row r="105" ht="24.95" customHeight="1" x14ac:dyDescent="0.25"/>
    <row r="106" ht="24.95" customHeight="1" x14ac:dyDescent="0.25"/>
    <row r="107" ht="24.95" customHeight="1" x14ac:dyDescent="0.25"/>
    <row r="108" ht="24.95" customHeight="1" x14ac:dyDescent="0.25"/>
  </sheetData>
  <sortState xmlns:xlrd2="http://schemas.microsoft.com/office/spreadsheetml/2017/richdata2" ref="B3:BM44">
    <sortCondition descending="1" ref="AK3:AK44"/>
  </sortState>
  <mergeCells count="15">
    <mergeCell ref="AB1:AC1"/>
    <mergeCell ref="AD1:AE1"/>
    <mergeCell ref="AF1:AG1"/>
    <mergeCell ref="AH1:AI1"/>
    <mergeCell ref="B1:D1"/>
    <mergeCell ref="H1:I1"/>
    <mergeCell ref="J1:K1"/>
    <mergeCell ref="L1:M1"/>
    <mergeCell ref="N1:O1"/>
    <mergeCell ref="Z1:AA1"/>
    <mergeCell ref="P1:Q1"/>
    <mergeCell ref="R1:S1"/>
    <mergeCell ref="T1:U1"/>
    <mergeCell ref="V1:W1"/>
    <mergeCell ref="X1:Y1"/>
  </mergeCells>
  <conditionalFormatting sqref="AL56:AO56 AL3:AY55">
    <cfRule type="cellIs" dxfId="412" priority="209" operator="equal">
      <formula>0</formula>
    </cfRule>
  </conditionalFormatting>
  <conditionalFormatting sqref="Y3:Y55 Q3:Q55 S3:S55 I3:I55 K3:K55 M3:M55 O3:O55 U3:U55 W3:W55 AA3:AI55">
    <cfRule type="cellIs" dxfId="411" priority="207" operator="equal">
      <formula>0</formula>
    </cfRule>
    <cfRule type="cellIs" dxfId="410" priority="208" operator="equal">
      <formula>0</formula>
    </cfRule>
  </conditionalFormatting>
  <conditionalFormatting sqref="G3 G20:G23 G37:G45">
    <cfRule type="cellIs" dxfId="409" priority="158" operator="equal">
      <formula>"NIE"</formula>
    </cfRule>
    <cfRule type="cellIs" dxfId="408" priority="159" operator="equal">
      <formula>"ANO"</formula>
    </cfRule>
  </conditionalFormatting>
  <conditionalFormatting sqref="G4:G13 G15:G19 G46:G55">
    <cfRule type="cellIs" dxfId="407" priority="156" operator="equal">
      <formula>"NIE"</formula>
    </cfRule>
    <cfRule type="cellIs" dxfId="406" priority="157" operator="equal">
      <formula>"ANO"</formula>
    </cfRule>
  </conditionalFormatting>
  <conditionalFormatting sqref="F3 F37:F44 F20:F24">
    <cfRule type="cellIs" dxfId="405" priority="145" operator="equal">
      <formula>"ZENY"</formula>
    </cfRule>
    <cfRule type="cellIs" dxfId="404" priority="146" operator="equal">
      <formula>"ZENY"</formula>
    </cfRule>
    <cfRule type="cellIs" dxfId="403" priority="150" operator="equal">
      <formula>"SPRINGER"</formula>
    </cfRule>
    <cfRule type="cellIs" dxfId="402" priority="153" operator="equal">
      <formula>"JUNIOR"</formula>
    </cfRule>
    <cfRule type="cellIs" dxfId="401" priority="155" operator="equal">
      <formula>"PCP"</formula>
    </cfRule>
  </conditionalFormatting>
  <conditionalFormatting sqref="B60">
    <cfRule type="cellIs" dxfId="400" priority="154" operator="equal">
      <formula>"PCP"</formula>
    </cfRule>
  </conditionalFormatting>
  <conditionalFormatting sqref="B61">
    <cfRule type="cellIs" dxfId="399" priority="151" operator="equal">
      <formula>"JUNIOR"</formula>
    </cfRule>
    <cfRule type="cellIs" dxfId="398" priority="152" operator="equal">
      <formula>"PCP"</formula>
    </cfRule>
  </conditionalFormatting>
  <conditionalFormatting sqref="B62">
    <cfRule type="cellIs" dxfId="397" priority="147" operator="equal">
      <formula>"SPRINGER"</formula>
    </cfRule>
    <cfRule type="cellIs" dxfId="396" priority="148" operator="equal">
      <formula>"JUNIOR"</formula>
    </cfRule>
    <cfRule type="cellIs" dxfId="395" priority="149" operator="equal">
      <formula>"PCP"</formula>
    </cfRule>
  </conditionalFormatting>
  <conditionalFormatting sqref="B63">
    <cfRule type="cellIs" dxfId="394" priority="140" operator="equal">
      <formula>"ZENY"</formula>
    </cfRule>
    <cfRule type="cellIs" dxfId="393" priority="141" operator="equal">
      <formula>"ZENY"</formula>
    </cfRule>
    <cfRule type="cellIs" dxfId="392" priority="142" operator="equal">
      <formula>"SPRINGER"</formula>
    </cfRule>
    <cfRule type="cellIs" dxfId="391" priority="143" operator="equal">
      <formula>"JUNIOR"</formula>
    </cfRule>
    <cfRule type="cellIs" dxfId="390" priority="144" operator="equal">
      <formula>"PCP"</formula>
    </cfRule>
  </conditionalFormatting>
  <conditionalFormatting sqref="F4:F13 F15:F19 F45:F55">
    <cfRule type="cellIs" dxfId="389" priority="135" operator="equal">
      <formula>"ZENY"</formula>
    </cfRule>
    <cfRule type="cellIs" dxfId="388" priority="136" operator="equal">
      <formula>"ZENY"</formula>
    </cfRule>
    <cfRule type="cellIs" dxfId="387" priority="137" operator="equal">
      <formula>"SPRINGER"</formula>
    </cfRule>
    <cfRule type="cellIs" dxfId="386" priority="138" operator="equal">
      <formula>"JUNIOR"</formula>
    </cfRule>
    <cfRule type="cellIs" dxfId="385" priority="139" operator="equal">
      <formula>"PCP"</formula>
    </cfRule>
  </conditionalFormatting>
  <conditionalFormatting sqref="BB3:BO55">
    <cfRule type="cellIs" dxfId="384" priority="134" operator="equal">
      <formula>0</formula>
    </cfRule>
  </conditionalFormatting>
  <conditionalFormatting sqref="G14">
    <cfRule type="cellIs" dxfId="383" priority="95" operator="equal">
      <formula>"NIE"</formula>
    </cfRule>
    <cfRule type="cellIs" dxfId="382" priority="96" operator="equal">
      <formula>"ANO"</formula>
    </cfRule>
  </conditionalFormatting>
  <conditionalFormatting sqref="F14">
    <cfRule type="cellIs" dxfId="381" priority="90" operator="equal">
      <formula>"ZENY"</formula>
    </cfRule>
    <cfRule type="cellIs" dxfId="380" priority="91" operator="equal">
      <formula>"ZENY"</formula>
    </cfRule>
    <cfRule type="cellIs" dxfId="379" priority="92" operator="equal">
      <formula>"SPRINGER"</formula>
    </cfRule>
    <cfRule type="cellIs" dxfId="378" priority="93" operator="equal">
      <formula>"JUNIOR"</formula>
    </cfRule>
    <cfRule type="cellIs" dxfId="377" priority="94" operator="equal">
      <formula>"PCP"</formula>
    </cfRule>
  </conditionalFormatting>
  <conditionalFormatting sqref="G29:G30 G25:G27 G35 G33">
    <cfRule type="cellIs" dxfId="376" priority="88" operator="equal">
      <formula>"NIE"</formula>
    </cfRule>
    <cfRule type="cellIs" dxfId="375" priority="89" operator="equal">
      <formula>"ANO"</formula>
    </cfRule>
  </conditionalFormatting>
  <conditionalFormatting sqref="F29:F30 F25:F27 F35">
    <cfRule type="cellIs" dxfId="374" priority="83" operator="equal">
      <formula>"ZENY"</formula>
    </cfRule>
    <cfRule type="cellIs" dxfId="373" priority="84" operator="equal">
      <formula>"ZENY"</formula>
    </cfRule>
    <cfRule type="cellIs" dxfId="372" priority="85" operator="equal">
      <formula>"SPRINGER"</formula>
    </cfRule>
    <cfRule type="cellIs" dxfId="371" priority="86" operator="equal">
      <formula>"JUNIOR"</formula>
    </cfRule>
    <cfRule type="cellIs" dxfId="370" priority="87" operator="equal">
      <formula>"PCP"</formula>
    </cfRule>
  </conditionalFormatting>
  <conditionalFormatting sqref="G28">
    <cfRule type="cellIs" dxfId="369" priority="81" operator="equal">
      <formula>"NIE"</formula>
    </cfRule>
    <cfRule type="cellIs" dxfId="368" priority="82" operator="equal">
      <formula>"ANO"</formula>
    </cfRule>
  </conditionalFormatting>
  <conditionalFormatting sqref="F28">
    <cfRule type="cellIs" dxfId="367" priority="76" operator="equal">
      <formula>"ZENY"</formula>
    </cfRule>
    <cfRule type="cellIs" dxfId="366" priority="77" operator="equal">
      <formula>"ZENY"</formula>
    </cfRule>
    <cfRule type="cellIs" dxfId="365" priority="78" operator="equal">
      <formula>"SPRINGER"</formula>
    </cfRule>
    <cfRule type="cellIs" dxfId="364" priority="79" operator="equal">
      <formula>"JUNIOR"</formula>
    </cfRule>
    <cfRule type="cellIs" dxfId="363" priority="80" operator="equal">
      <formula>"PCP"</formula>
    </cfRule>
  </conditionalFormatting>
  <conditionalFormatting sqref="G24">
    <cfRule type="cellIs" dxfId="362" priority="67" operator="equal">
      <formula>"NIE"</formula>
    </cfRule>
    <cfRule type="cellIs" dxfId="361" priority="68" operator="equal">
      <formula>"ANO"</formula>
    </cfRule>
  </conditionalFormatting>
  <conditionalFormatting sqref="G34">
    <cfRule type="cellIs" dxfId="360" priority="46" operator="equal">
      <formula>"NIE"</formula>
    </cfRule>
    <cfRule type="cellIs" dxfId="359" priority="47" operator="equal">
      <formula>"ANO"</formula>
    </cfRule>
  </conditionalFormatting>
  <conditionalFormatting sqref="F34">
    <cfRule type="cellIs" dxfId="358" priority="41" operator="equal">
      <formula>"ZENY"</formula>
    </cfRule>
    <cfRule type="cellIs" dxfId="357" priority="42" operator="equal">
      <formula>"ZENY"</formula>
    </cfRule>
    <cfRule type="cellIs" dxfId="356" priority="43" operator="equal">
      <formula>"SPRINGER"</formula>
    </cfRule>
    <cfRule type="cellIs" dxfId="355" priority="44" operator="equal">
      <formula>"JUNIOR"</formula>
    </cfRule>
    <cfRule type="cellIs" dxfId="354" priority="45" operator="equal">
      <formula>"PCP"</formula>
    </cfRule>
  </conditionalFormatting>
  <conditionalFormatting sqref="F33">
    <cfRule type="cellIs" dxfId="353" priority="36" operator="equal">
      <formula>"ZENY"</formula>
    </cfRule>
    <cfRule type="cellIs" dxfId="352" priority="37" operator="equal">
      <formula>"ZENY"</formula>
    </cfRule>
    <cfRule type="cellIs" dxfId="351" priority="38" operator="equal">
      <formula>"SPRINGER"</formula>
    </cfRule>
    <cfRule type="cellIs" dxfId="350" priority="39" operator="equal">
      <formula>"JUNIOR"</formula>
    </cfRule>
    <cfRule type="cellIs" dxfId="349" priority="40" operator="equal">
      <formula>"PCP"</formula>
    </cfRule>
  </conditionalFormatting>
  <conditionalFormatting sqref="G36">
    <cfRule type="cellIs" dxfId="348" priority="34" operator="equal">
      <formula>"NIE"</formula>
    </cfRule>
    <cfRule type="cellIs" dxfId="347" priority="35" operator="equal">
      <formula>"ANO"</formula>
    </cfRule>
  </conditionalFormatting>
  <conditionalFormatting sqref="F36">
    <cfRule type="cellIs" dxfId="346" priority="29" operator="equal">
      <formula>"ZENY"</formula>
    </cfRule>
    <cfRule type="cellIs" dxfId="345" priority="30" operator="equal">
      <formula>"ZENY"</formula>
    </cfRule>
    <cfRule type="cellIs" dxfId="344" priority="31" operator="equal">
      <formula>"SPRINGER"</formula>
    </cfRule>
    <cfRule type="cellIs" dxfId="343" priority="32" operator="equal">
      <formula>"JUNIOR"</formula>
    </cfRule>
    <cfRule type="cellIs" dxfId="342" priority="33" operator="equal">
      <formula>"PCP"</formula>
    </cfRule>
  </conditionalFormatting>
  <conditionalFormatting sqref="G31">
    <cfRule type="cellIs" dxfId="341" priority="20" operator="equal">
      <formula>"NIE"</formula>
    </cfRule>
    <cfRule type="cellIs" dxfId="340" priority="21" operator="equal">
      <formula>"ANO"</formula>
    </cfRule>
  </conditionalFormatting>
  <conditionalFormatting sqref="F31">
    <cfRule type="cellIs" dxfId="339" priority="15" operator="equal">
      <formula>"ZENY"</formula>
    </cfRule>
    <cfRule type="cellIs" dxfId="338" priority="16" operator="equal">
      <formula>"ZENY"</formula>
    </cfRule>
    <cfRule type="cellIs" dxfId="337" priority="17" operator="equal">
      <formula>"SPRINGER"</formula>
    </cfRule>
    <cfRule type="cellIs" dxfId="336" priority="18" operator="equal">
      <formula>"JUNIOR"</formula>
    </cfRule>
    <cfRule type="cellIs" dxfId="335" priority="19" operator="equal">
      <formula>"PCP"</formula>
    </cfRule>
  </conditionalFormatting>
  <conditionalFormatting sqref="G32">
    <cfRule type="cellIs" dxfId="334" priority="13" operator="equal">
      <formula>"NIE"</formula>
    </cfRule>
    <cfRule type="cellIs" dxfId="333" priority="14" operator="equal">
      <formula>"ANO"</formula>
    </cfRule>
  </conditionalFormatting>
  <conditionalFormatting sqref="F32">
    <cfRule type="cellIs" dxfId="332" priority="8" operator="equal">
      <formula>"ZENY"</formula>
    </cfRule>
    <cfRule type="cellIs" dxfId="331" priority="9" operator="equal">
      <formula>"ZENY"</formula>
    </cfRule>
    <cfRule type="cellIs" dxfId="330" priority="10" operator="equal">
      <formula>"SPRINGER"</formula>
    </cfRule>
    <cfRule type="cellIs" dxfId="329" priority="11" operator="equal">
      <formula>"JUNIOR"</formula>
    </cfRule>
    <cfRule type="cellIs" dxfId="328" priority="12" operator="equal">
      <formula>"PCP"</formula>
    </cfRule>
  </conditionalFormatting>
  <pageMargins left="0.7" right="0.7" top="0.78740157499999996" bottom="0.78740157499999996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25"/>
  <sheetViews>
    <sheetView topLeftCell="A7" zoomScaleNormal="100" workbookViewId="0">
      <selection activeCell="K24" sqref="K24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  <col min="10" max="10" width="12.140625" customWidth="1"/>
  </cols>
  <sheetData>
    <row r="1" spans="1:11" ht="18.75" x14ac:dyDescent="0.3">
      <c r="A1" s="75" t="s">
        <v>99</v>
      </c>
      <c r="B1" s="75"/>
      <c r="C1" s="75"/>
      <c r="D1" s="75"/>
      <c r="E1" s="75"/>
      <c r="F1" s="75"/>
      <c r="G1" s="75"/>
      <c r="H1" s="75"/>
      <c r="I1" s="75"/>
      <c r="J1" s="53"/>
      <c r="K1" s="53"/>
    </row>
    <row r="2" spans="1:11" ht="18.75" x14ac:dyDescent="0.3">
      <c r="A2" s="75" t="s">
        <v>100</v>
      </c>
      <c r="B2" s="75"/>
      <c r="C2" s="75"/>
      <c r="D2" s="75"/>
      <c r="E2" s="75"/>
      <c r="F2" s="75"/>
      <c r="G2" s="75"/>
      <c r="H2" s="75"/>
      <c r="I2" s="75"/>
      <c r="J2" s="53"/>
      <c r="K2" s="53"/>
    </row>
    <row r="10" spans="1:11" ht="21" x14ac:dyDescent="0.35">
      <c r="A10" s="76" t="s">
        <v>104</v>
      </c>
      <c r="B10" s="76"/>
      <c r="C10" s="76"/>
      <c r="D10" s="76"/>
      <c r="E10" s="76"/>
      <c r="F10" s="76"/>
      <c r="G10" s="76"/>
      <c r="H10" s="76"/>
      <c r="I10" s="77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101</v>
      </c>
      <c r="H11" s="54" t="s">
        <v>102</v>
      </c>
      <c r="I11" s="54" t="s">
        <v>1</v>
      </c>
    </row>
    <row r="12" spans="1:11" ht="23.1" customHeight="1" x14ac:dyDescent="0.25">
      <c r="A12" s="47">
        <v>1</v>
      </c>
      <c r="B12" s="14" t="s">
        <v>19</v>
      </c>
      <c r="C12" s="16" t="s">
        <v>70</v>
      </c>
      <c r="D12" s="17" t="s">
        <v>71</v>
      </c>
      <c r="E12" s="17" t="s">
        <v>22</v>
      </c>
      <c r="F12" s="46" t="s">
        <v>0</v>
      </c>
      <c r="G12" s="43" t="s">
        <v>48</v>
      </c>
      <c r="H12" s="55">
        <v>41</v>
      </c>
      <c r="I12" s="56">
        <v>100</v>
      </c>
    </row>
    <row r="13" spans="1:11" ht="23.1" customHeight="1" x14ac:dyDescent="0.25">
      <c r="A13" s="48">
        <v>2</v>
      </c>
      <c r="B13" s="14" t="s">
        <v>24</v>
      </c>
      <c r="C13" s="16" t="s">
        <v>25</v>
      </c>
      <c r="D13" s="17" t="s">
        <v>21</v>
      </c>
      <c r="E13" s="17" t="s">
        <v>26</v>
      </c>
      <c r="F13" s="46" t="s">
        <v>0</v>
      </c>
      <c r="G13" s="43" t="s">
        <v>48</v>
      </c>
      <c r="H13" s="55">
        <v>39</v>
      </c>
      <c r="I13" s="56">
        <v>95.121951219512198</v>
      </c>
    </row>
    <row r="14" spans="1:11" ht="23.1" customHeight="1" x14ac:dyDescent="0.25">
      <c r="A14" s="49">
        <v>3</v>
      </c>
      <c r="B14" s="15" t="s">
        <v>30</v>
      </c>
      <c r="C14" s="16" t="s">
        <v>45</v>
      </c>
      <c r="D14" s="17" t="s">
        <v>106</v>
      </c>
      <c r="E14" s="17" t="s">
        <v>22</v>
      </c>
      <c r="F14" s="46" t="s">
        <v>0</v>
      </c>
      <c r="G14" s="43" t="s">
        <v>48</v>
      </c>
      <c r="H14" s="55">
        <v>32</v>
      </c>
      <c r="I14" s="56">
        <v>78.048780487804876</v>
      </c>
      <c r="J14" t="s">
        <v>103</v>
      </c>
    </row>
    <row r="15" spans="1:11" ht="23.1" customHeight="1" x14ac:dyDescent="0.25">
      <c r="A15" s="1" t="s">
        <v>105</v>
      </c>
      <c r="B15" s="14" t="s">
        <v>56</v>
      </c>
      <c r="C15" s="16" t="s">
        <v>108</v>
      </c>
      <c r="D15" s="17" t="s">
        <v>47</v>
      </c>
      <c r="E15" s="17" t="s">
        <v>32</v>
      </c>
      <c r="F15" s="46" t="s">
        <v>0</v>
      </c>
      <c r="G15" s="43" t="s">
        <v>48</v>
      </c>
      <c r="H15" s="55">
        <v>32</v>
      </c>
      <c r="I15" s="56">
        <v>78.048780487804876</v>
      </c>
      <c r="J15" t="s">
        <v>103</v>
      </c>
    </row>
    <row r="16" spans="1:11" ht="23.1" customHeight="1" x14ac:dyDescent="0.25">
      <c r="A16" s="1" t="s">
        <v>105</v>
      </c>
      <c r="B16" s="15" t="s">
        <v>64</v>
      </c>
      <c r="C16" s="16" t="s">
        <v>20</v>
      </c>
      <c r="D16" s="17" t="s">
        <v>72</v>
      </c>
      <c r="E16" s="17" t="s">
        <v>32</v>
      </c>
      <c r="F16" s="46" t="s">
        <v>0</v>
      </c>
      <c r="G16" s="43" t="s">
        <v>48</v>
      </c>
      <c r="H16" s="55">
        <v>32</v>
      </c>
      <c r="I16" s="56">
        <v>78.048780487804876</v>
      </c>
      <c r="J16" t="s">
        <v>103</v>
      </c>
    </row>
    <row r="17" spans="1:10" ht="23.1" customHeight="1" x14ac:dyDescent="0.25">
      <c r="A17" s="1" t="s">
        <v>105</v>
      </c>
      <c r="B17" s="15" t="s">
        <v>35</v>
      </c>
      <c r="C17" s="16" t="s">
        <v>25</v>
      </c>
      <c r="D17" s="17" t="s">
        <v>21</v>
      </c>
      <c r="E17" s="17" t="s">
        <v>32</v>
      </c>
      <c r="F17" s="46" t="s">
        <v>0</v>
      </c>
      <c r="G17" s="43" t="s">
        <v>48</v>
      </c>
      <c r="H17" s="55">
        <v>32</v>
      </c>
      <c r="I17" s="56">
        <v>78.048780487804876</v>
      </c>
      <c r="J17" t="s">
        <v>103</v>
      </c>
    </row>
    <row r="18" spans="1:10" ht="23.1" customHeight="1" x14ac:dyDescent="0.25">
      <c r="A18" s="1">
        <v>7</v>
      </c>
      <c r="B18" s="15" t="s">
        <v>65</v>
      </c>
      <c r="C18" s="16" t="s">
        <v>37</v>
      </c>
      <c r="D18" s="17" t="s">
        <v>21</v>
      </c>
      <c r="E18" s="17" t="s">
        <v>32</v>
      </c>
      <c r="F18" s="46" t="s">
        <v>0</v>
      </c>
      <c r="G18" s="43" t="s">
        <v>48</v>
      </c>
      <c r="H18" s="55">
        <v>28</v>
      </c>
      <c r="I18" s="56">
        <v>68.292682926829272</v>
      </c>
    </row>
    <row r="19" spans="1:10" ht="23.1" customHeight="1" x14ac:dyDescent="0.25">
      <c r="A19" s="1">
        <v>8</v>
      </c>
      <c r="B19" s="15" t="s">
        <v>66</v>
      </c>
      <c r="C19" s="16" t="s">
        <v>25</v>
      </c>
      <c r="D19" s="17" t="s">
        <v>21</v>
      </c>
      <c r="E19" s="17" t="s">
        <v>32</v>
      </c>
      <c r="F19" s="46" t="s">
        <v>0</v>
      </c>
      <c r="G19" s="43" t="s">
        <v>48</v>
      </c>
      <c r="H19" s="55">
        <v>22</v>
      </c>
      <c r="I19" s="56">
        <v>53.658536585365859</v>
      </c>
    </row>
    <row r="20" spans="1:10" ht="23.1" customHeight="1" x14ac:dyDescent="0.25">
      <c r="A20" s="1">
        <v>9</v>
      </c>
      <c r="B20" s="15" t="s">
        <v>61</v>
      </c>
      <c r="C20" s="16" t="s">
        <v>25</v>
      </c>
      <c r="D20" s="17" t="s">
        <v>63</v>
      </c>
      <c r="E20" s="17" t="s">
        <v>32</v>
      </c>
      <c r="F20" s="46" t="s">
        <v>0</v>
      </c>
      <c r="G20" s="43" t="s">
        <v>48</v>
      </c>
      <c r="H20" s="55">
        <v>16</v>
      </c>
      <c r="I20" s="56">
        <v>39.024390243902438</v>
      </c>
    </row>
    <row r="21" spans="1:10" ht="23.1" customHeight="1" x14ac:dyDescent="0.25">
      <c r="A21" s="48"/>
      <c r="B21" s="58"/>
      <c r="C21" s="59"/>
      <c r="D21" s="60"/>
      <c r="E21" s="60"/>
      <c r="F21" s="61"/>
      <c r="G21" s="62"/>
      <c r="H21" s="63"/>
      <c r="I21" s="64"/>
    </row>
    <row r="22" spans="1:10" ht="23.1" customHeight="1" x14ac:dyDescent="0.25">
      <c r="A22" s="57">
        <v>1</v>
      </c>
      <c r="B22" s="14" t="s">
        <v>67</v>
      </c>
      <c r="C22" s="16" t="s">
        <v>40</v>
      </c>
      <c r="D22" s="17" t="s">
        <v>47</v>
      </c>
      <c r="E22" s="17" t="s">
        <v>26</v>
      </c>
      <c r="F22" s="46" t="s">
        <v>49</v>
      </c>
      <c r="G22" s="43" t="s">
        <v>48</v>
      </c>
      <c r="H22" s="55">
        <v>23</v>
      </c>
      <c r="I22" s="56">
        <v>56.09756097560976</v>
      </c>
    </row>
    <row r="23" spans="1:10" ht="23.1" customHeight="1" x14ac:dyDescent="0.25">
      <c r="A23" s="57">
        <v>2</v>
      </c>
      <c r="B23" s="15" t="s">
        <v>68</v>
      </c>
      <c r="C23" s="16" t="s">
        <v>73</v>
      </c>
      <c r="D23" s="17" t="s">
        <v>74</v>
      </c>
      <c r="E23" s="17" t="s">
        <v>32</v>
      </c>
      <c r="F23" s="46" t="s">
        <v>49</v>
      </c>
      <c r="G23" s="43" t="s">
        <v>76</v>
      </c>
      <c r="H23" s="55">
        <v>16</v>
      </c>
      <c r="I23" s="56">
        <v>39.024390243902438</v>
      </c>
    </row>
    <row r="24" spans="1:10" ht="23.1" customHeight="1" x14ac:dyDescent="0.25">
      <c r="A24" s="57">
        <v>3</v>
      </c>
      <c r="B24" s="15" t="s">
        <v>42</v>
      </c>
      <c r="C24" s="16" t="s">
        <v>40</v>
      </c>
      <c r="D24" s="17" t="s">
        <v>21</v>
      </c>
      <c r="E24" s="17" t="s">
        <v>32</v>
      </c>
      <c r="F24" s="46" t="s">
        <v>49</v>
      </c>
      <c r="G24" s="43" t="s">
        <v>48</v>
      </c>
      <c r="H24" s="55">
        <v>9</v>
      </c>
      <c r="I24" s="56">
        <v>21.951219512195124</v>
      </c>
    </row>
    <row r="25" spans="1:10" ht="23.1" customHeight="1" x14ac:dyDescent="0.25">
      <c r="A25" s="57">
        <v>4</v>
      </c>
      <c r="B25" s="15" t="s">
        <v>51</v>
      </c>
      <c r="C25" s="16" t="s">
        <v>40</v>
      </c>
      <c r="D25" s="17" t="s">
        <v>52</v>
      </c>
      <c r="E25" s="17" t="s">
        <v>32</v>
      </c>
      <c r="F25" s="46" t="s">
        <v>49</v>
      </c>
      <c r="G25" s="43" t="s">
        <v>131</v>
      </c>
      <c r="H25" s="55">
        <v>7</v>
      </c>
      <c r="I25" s="56">
        <v>17.073170731707318</v>
      </c>
    </row>
  </sheetData>
  <sortState xmlns:xlrd2="http://schemas.microsoft.com/office/spreadsheetml/2017/richdata2" ref="B12:I20">
    <sortCondition descending="1" ref="H12:H20"/>
  </sortState>
  <mergeCells count="3">
    <mergeCell ref="A1:I1"/>
    <mergeCell ref="A2:I2"/>
    <mergeCell ref="A10:I10"/>
  </mergeCells>
  <conditionalFormatting sqref="G14:G25">
    <cfRule type="cellIs" dxfId="327" priority="21" operator="equal">
      <formula>"ANO"</formula>
    </cfRule>
  </conditionalFormatting>
  <conditionalFormatting sqref="F14:F25">
    <cfRule type="cellIs" dxfId="326" priority="16" operator="equal">
      <formula>"ZENY"</formula>
    </cfRule>
    <cfRule type="cellIs" dxfId="325" priority="17" operator="equal">
      <formula>"ZENY"</formula>
    </cfRule>
    <cfRule type="cellIs" dxfId="324" priority="18" operator="equal">
      <formula>"SPRINGER"</formula>
    </cfRule>
    <cfRule type="cellIs" dxfId="323" priority="19" operator="equal">
      <formula>"JUNIOR"</formula>
    </cfRule>
    <cfRule type="cellIs" dxfId="322" priority="20" operator="equal">
      <formula>"PCP"</formula>
    </cfRule>
  </conditionalFormatting>
  <conditionalFormatting sqref="G14:G25">
    <cfRule type="cellIs" dxfId="321" priority="15" operator="equal">
      <formula>"NIE"</formula>
    </cfRule>
  </conditionalFormatting>
  <conditionalFormatting sqref="G12">
    <cfRule type="cellIs" dxfId="320" priority="14" operator="equal">
      <formula>"ANO"</formula>
    </cfRule>
  </conditionalFormatting>
  <conditionalFormatting sqref="F12">
    <cfRule type="cellIs" dxfId="319" priority="9" operator="equal">
      <formula>"ZENY"</formula>
    </cfRule>
    <cfRule type="cellIs" dxfId="318" priority="10" operator="equal">
      <formula>"ZENY"</formula>
    </cfRule>
    <cfRule type="cellIs" dxfId="317" priority="11" operator="equal">
      <formula>"SPRINGER"</formula>
    </cfRule>
    <cfRule type="cellIs" dxfId="316" priority="12" operator="equal">
      <formula>"JUNIOR"</formula>
    </cfRule>
    <cfRule type="cellIs" dxfId="315" priority="13" operator="equal">
      <formula>"PCP"</formula>
    </cfRule>
  </conditionalFormatting>
  <conditionalFormatting sqref="G12">
    <cfRule type="cellIs" dxfId="314" priority="8" operator="equal">
      <formula>"NIE"</formula>
    </cfRule>
  </conditionalFormatting>
  <conditionalFormatting sqref="G13">
    <cfRule type="cellIs" dxfId="313" priority="7" operator="equal">
      <formula>"ANO"</formula>
    </cfRule>
  </conditionalFormatting>
  <conditionalFormatting sqref="F13">
    <cfRule type="cellIs" dxfId="312" priority="2" operator="equal">
      <formula>"ZENY"</formula>
    </cfRule>
    <cfRule type="cellIs" dxfId="311" priority="3" operator="equal">
      <formula>"ZENY"</formula>
    </cfRule>
    <cfRule type="cellIs" dxfId="310" priority="4" operator="equal">
      <formula>"SPRINGER"</formula>
    </cfRule>
    <cfRule type="cellIs" dxfId="309" priority="5" operator="equal">
      <formula>"JUNIOR"</formula>
    </cfRule>
    <cfRule type="cellIs" dxfId="308" priority="6" operator="equal">
      <formula>"PCP"</formula>
    </cfRule>
  </conditionalFormatting>
  <conditionalFormatting sqref="G13">
    <cfRule type="cellIs" dxfId="307" priority="1" operator="equal">
      <formula>"NIE"</formula>
    </cfRule>
  </conditionalFormatting>
  <pageMargins left="0.47244094488188981" right="0.39370078740157483" top="1.0236220472440944" bottom="0.74803149606299213" header="0.31496062992125984" footer="0.31496062992125984"/>
  <pageSetup paperSize="9" scale="7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23"/>
  <sheetViews>
    <sheetView zoomScaleNormal="100" workbookViewId="0">
      <selection activeCell="N13" sqref="N13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</cols>
  <sheetData>
    <row r="1" spans="1:11" ht="18.75" x14ac:dyDescent="0.3">
      <c r="A1" s="75" t="s">
        <v>99</v>
      </c>
      <c r="B1" s="75"/>
      <c r="C1" s="75"/>
      <c r="D1" s="75"/>
      <c r="E1" s="75"/>
      <c r="F1" s="75"/>
      <c r="G1" s="75"/>
      <c r="H1" s="75"/>
      <c r="I1" s="75"/>
      <c r="J1" s="53"/>
      <c r="K1" s="53"/>
    </row>
    <row r="2" spans="1:11" ht="18.75" x14ac:dyDescent="0.3">
      <c r="A2" s="75" t="s">
        <v>100</v>
      </c>
      <c r="B2" s="75"/>
      <c r="C2" s="75"/>
      <c r="D2" s="75"/>
      <c r="E2" s="75"/>
      <c r="F2" s="75"/>
      <c r="G2" s="75"/>
      <c r="H2" s="75"/>
      <c r="I2" s="75"/>
      <c r="J2" s="53"/>
      <c r="K2" s="53"/>
    </row>
    <row r="10" spans="1:11" ht="21" x14ac:dyDescent="0.35">
      <c r="A10" s="76" t="s">
        <v>107</v>
      </c>
      <c r="B10" s="76"/>
      <c r="C10" s="76"/>
      <c r="D10" s="76"/>
      <c r="E10" s="76"/>
      <c r="F10" s="76"/>
      <c r="G10" s="76"/>
      <c r="H10" s="76"/>
      <c r="I10" s="77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101</v>
      </c>
      <c r="H11" s="54" t="s">
        <v>102</v>
      </c>
      <c r="I11" s="54" t="s">
        <v>1</v>
      </c>
    </row>
    <row r="12" spans="1:11" ht="23.1" customHeight="1" x14ac:dyDescent="0.25">
      <c r="A12" s="47">
        <v>1</v>
      </c>
      <c r="B12" s="14" t="s">
        <v>19</v>
      </c>
      <c r="C12" s="16" t="s">
        <v>70</v>
      </c>
      <c r="D12" s="17" t="s">
        <v>71</v>
      </c>
      <c r="E12" s="17" t="s">
        <v>22</v>
      </c>
      <c r="F12" s="46" t="s">
        <v>0</v>
      </c>
      <c r="G12" s="43" t="s">
        <v>48</v>
      </c>
      <c r="H12" s="25">
        <v>44</v>
      </c>
      <c r="I12" s="12">
        <v>100</v>
      </c>
    </row>
    <row r="13" spans="1:11" ht="23.1" customHeight="1" x14ac:dyDescent="0.25">
      <c r="A13" s="48">
        <v>2</v>
      </c>
      <c r="B13" s="15" t="s">
        <v>30</v>
      </c>
      <c r="C13" s="16" t="s">
        <v>45</v>
      </c>
      <c r="D13" s="17" t="s">
        <v>106</v>
      </c>
      <c r="E13" s="17" t="s">
        <v>22</v>
      </c>
      <c r="F13" s="46" t="s">
        <v>0</v>
      </c>
      <c r="G13" s="43" t="s">
        <v>48</v>
      </c>
      <c r="H13" s="25">
        <v>43</v>
      </c>
      <c r="I13" s="12">
        <v>97.727272727272734</v>
      </c>
    </row>
    <row r="14" spans="1:11" ht="23.1" customHeight="1" x14ac:dyDescent="0.25">
      <c r="A14" s="49">
        <v>3</v>
      </c>
      <c r="B14" s="15" t="s">
        <v>24</v>
      </c>
      <c r="C14" s="16" t="s">
        <v>25</v>
      </c>
      <c r="D14" s="17" t="s">
        <v>21</v>
      </c>
      <c r="E14" s="17" t="s">
        <v>26</v>
      </c>
      <c r="F14" s="46" t="s">
        <v>0</v>
      </c>
      <c r="G14" s="43" t="s">
        <v>48</v>
      </c>
      <c r="H14" s="25">
        <v>38</v>
      </c>
      <c r="I14" s="12">
        <v>86.36363636363636</v>
      </c>
    </row>
    <row r="15" spans="1:11" ht="23.1" customHeight="1" x14ac:dyDescent="0.25">
      <c r="A15" s="1">
        <v>4</v>
      </c>
      <c r="B15" s="14" t="s">
        <v>50</v>
      </c>
      <c r="C15" s="16" t="s">
        <v>25</v>
      </c>
      <c r="D15" s="17" t="s">
        <v>21</v>
      </c>
      <c r="E15" s="17" t="s">
        <v>22</v>
      </c>
      <c r="F15" s="46" t="s">
        <v>0</v>
      </c>
      <c r="G15" s="43" t="s">
        <v>48</v>
      </c>
      <c r="H15" s="25">
        <v>37</v>
      </c>
      <c r="I15" s="12">
        <v>84.090909090909093</v>
      </c>
    </row>
    <row r="16" spans="1:11" ht="23.1" customHeight="1" x14ac:dyDescent="0.25">
      <c r="A16" s="1">
        <v>5</v>
      </c>
      <c r="B16" s="14" t="s">
        <v>27</v>
      </c>
      <c r="C16" s="16" t="s">
        <v>25</v>
      </c>
      <c r="D16" s="17" t="s">
        <v>47</v>
      </c>
      <c r="E16" s="17" t="s">
        <v>26</v>
      </c>
      <c r="F16" s="46" t="s">
        <v>0</v>
      </c>
      <c r="G16" s="43" t="s">
        <v>48</v>
      </c>
      <c r="H16" s="25">
        <v>35</v>
      </c>
      <c r="I16" s="12">
        <v>79.545454545454547</v>
      </c>
    </row>
    <row r="17" spans="1:9" ht="23.1" customHeight="1" x14ac:dyDescent="0.25">
      <c r="A17" s="1">
        <v>6</v>
      </c>
      <c r="B17" s="14" t="s">
        <v>64</v>
      </c>
      <c r="C17" s="16" t="s">
        <v>20</v>
      </c>
      <c r="D17" s="17" t="s">
        <v>72</v>
      </c>
      <c r="E17" s="17" t="s">
        <v>32</v>
      </c>
      <c r="F17" s="46" t="s">
        <v>0</v>
      </c>
      <c r="G17" s="43" t="s">
        <v>48</v>
      </c>
      <c r="H17" s="25">
        <v>31</v>
      </c>
      <c r="I17" s="12">
        <v>70.454545454545453</v>
      </c>
    </row>
    <row r="18" spans="1:9" ht="23.1" customHeight="1" x14ac:dyDescent="0.25">
      <c r="A18" s="1">
        <v>7</v>
      </c>
      <c r="B18" s="15" t="s">
        <v>56</v>
      </c>
      <c r="C18" s="16" t="s">
        <v>108</v>
      </c>
      <c r="D18" s="17" t="s">
        <v>47</v>
      </c>
      <c r="E18" s="17" t="s">
        <v>32</v>
      </c>
      <c r="F18" s="46" t="s">
        <v>0</v>
      </c>
      <c r="G18" s="43" t="s">
        <v>48</v>
      </c>
      <c r="H18" s="25">
        <v>30</v>
      </c>
      <c r="I18" s="12">
        <v>68.181818181818173</v>
      </c>
    </row>
    <row r="19" spans="1:9" ht="23.1" customHeight="1" x14ac:dyDescent="0.25">
      <c r="A19" s="1">
        <v>8</v>
      </c>
      <c r="B19" s="15" t="s">
        <v>69</v>
      </c>
      <c r="C19" s="16" t="s">
        <v>25</v>
      </c>
      <c r="D19" s="17" t="s">
        <v>47</v>
      </c>
      <c r="E19" s="17" t="s">
        <v>26</v>
      </c>
      <c r="F19" s="46" t="s">
        <v>0</v>
      </c>
      <c r="G19" s="43" t="s">
        <v>48</v>
      </c>
      <c r="H19" s="25">
        <v>28</v>
      </c>
      <c r="I19" s="12">
        <v>63.636363636363633</v>
      </c>
    </row>
    <row r="20" spans="1:9" ht="23.1" customHeight="1" x14ac:dyDescent="0.25">
      <c r="A20" s="1">
        <v>9</v>
      </c>
      <c r="B20" s="15" t="s">
        <v>65</v>
      </c>
      <c r="C20" s="16" t="s">
        <v>37</v>
      </c>
      <c r="D20" s="17" t="s">
        <v>21</v>
      </c>
      <c r="E20" s="17" t="s">
        <v>32</v>
      </c>
      <c r="F20" s="46" t="s">
        <v>0</v>
      </c>
      <c r="G20" s="43" t="s">
        <v>48</v>
      </c>
      <c r="H20" s="25">
        <v>27</v>
      </c>
      <c r="I20" s="12">
        <v>61.363636363636367</v>
      </c>
    </row>
    <row r="21" spans="1:9" ht="23.1" customHeight="1" x14ac:dyDescent="0.25">
      <c r="A21" s="1">
        <v>10</v>
      </c>
      <c r="B21" s="15" t="s">
        <v>67</v>
      </c>
      <c r="C21" s="16" t="s">
        <v>40</v>
      </c>
      <c r="D21" s="17" t="s">
        <v>47</v>
      </c>
      <c r="E21" s="17" t="s">
        <v>26</v>
      </c>
      <c r="F21" s="46" t="s">
        <v>49</v>
      </c>
      <c r="G21" s="43" t="s">
        <v>48</v>
      </c>
      <c r="H21" s="25">
        <v>25</v>
      </c>
      <c r="I21" s="12">
        <v>56.81818181818182</v>
      </c>
    </row>
    <row r="22" spans="1:9" ht="23.1" customHeight="1" x14ac:dyDescent="0.25">
      <c r="A22" s="1">
        <v>11</v>
      </c>
      <c r="B22" s="15" t="s">
        <v>61</v>
      </c>
      <c r="C22" s="16" t="s">
        <v>62</v>
      </c>
      <c r="D22" s="17" t="s">
        <v>63</v>
      </c>
      <c r="E22" s="17" t="s">
        <v>32</v>
      </c>
      <c r="F22" s="46" t="s">
        <v>0</v>
      </c>
      <c r="G22" s="43" t="s">
        <v>48</v>
      </c>
      <c r="H22" s="25">
        <v>17</v>
      </c>
      <c r="I22" s="12">
        <v>38.636363636363633</v>
      </c>
    </row>
    <row r="23" spans="1:9" ht="23.1" customHeight="1" x14ac:dyDescent="0.25">
      <c r="A23" s="1">
        <v>12</v>
      </c>
      <c r="B23" s="15" t="s">
        <v>42</v>
      </c>
      <c r="C23" s="16" t="s">
        <v>40</v>
      </c>
      <c r="D23" s="17" t="s">
        <v>21</v>
      </c>
      <c r="E23" s="17" t="s">
        <v>32</v>
      </c>
      <c r="F23" s="46" t="s">
        <v>49</v>
      </c>
      <c r="G23" s="43" t="s">
        <v>48</v>
      </c>
      <c r="H23" s="25">
        <v>15</v>
      </c>
      <c r="I23" s="12">
        <v>34.090909090909086</v>
      </c>
    </row>
  </sheetData>
  <sortState xmlns:xlrd2="http://schemas.microsoft.com/office/spreadsheetml/2017/richdata2" ref="B12:I23">
    <sortCondition descending="1" ref="I12:I23"/>
  </sortState>
  <mergeCells count="3">
    <mergeCell ref="A1:I1"/>
    <mergeCell ref="A2:I2"/>
    <mergeCell ref="A10:I10"/>
  </mergeCells>
  <conditionalFormatting sqref="G12:G21">
    <cfRule type="cellIs" dxfId="306" priority="22" operator="equal">
      <formula>"NIE"</formula>
    </cfRule>
    <cfRule type="cellIs" dxfId="305" priority="23" operator="equal">
      <formula>"ANO"</formula>
    </cfRule>
  </conditionalFormatting>
  <conditionalFormatting sqref="G23">
    <cfRule type="cellIs" dxfId="304" priority="20" operator="equal">
      <formula>"NIE"</formula>
    </cfRule>
    <cfRule type="cellIs" dxfId="303" priority="21" operator="equal">
      <formula>"ANO"</formula>
    </cfRule>
  </conditionalFormatting>
  <conditionalFormatting sqref="F12:F21">
    <cfRule type="cellIs" dxfId="302" priority="15" operator="equal">
      <formula>"ZENY"</formula>
    </cfRule>
    <cfRule type="cellIs" dxfId="301" priority="16" operator="equal">
      <formula>"ZENY"</formula>
    </cfRule>
    <cfRule type="cellIs" dxfId="300" priority="17" operator="equal">
      <formula>"SPRINGER"</formula>
    </cfRule>
    <cfRule type="cellIs" dxfId="299" priority="18" operator="equal">
      <formula>"JUNIOR"</formula>
    </cfRule>
    <cfRule type="cellIs" dxfId="298" priority="19" operator="equal">
      <formula>"PCP"</formula>
    </cfRule>
  </conditionalFormatting>
  <conditionalFormatting sqref="F23">
    <cfRule type="cellIs" dxfId="297" priority="10" operator="equal">
      <formula>"ZENY"</formula>
    </cfRule>
    <cfRule type="cellIs" dxfId="296" priority="11" operator="equal">
      <formula>"ZENY"</formula>
    </cfRule>
    <cfRule type="cellIs" dxfId="295" priority="12" operator="equal">
      <formula>"SPRINGER"</formula>
    </cfRule>
    <cfRule type="cellIs" dxfId="294" priority="13" operator="equal">
      <formula>"JUNIOR"</formula>
    </cfRule>
    <cfRule type="cellIs" dxfId="293" priority="14" operator="equal">
      <formula>"PCP"</formula>
    </cfRule>
  </conditionalFormatting>
  <conditionalFormatting sqref="G22">
    <cfRule type="cellIs" dxfId="292" priority="8" operator="equal">
      <formula>"NIE"</formula>
    </cfRule>
    <cfRule type="cellIs" dxfId="291" priority="9" operator="equal">
      <formula>"ANO"</formula>
    </cfRule>
  </conditionalFormatting>
  <conditionalFormatting sqref="F22">
    <cfRule type="cellIs" dxfId="290" priority="3" operator="equal">
      <formula>"ZENY"</formula>
    </cfRule>
    <cfRule type="cellIs" dxfId="289" priority="4" operator="equal">
      <formula>"ZENY"</formula>
    </cfRule>
    <cfRule type="cellIs" dxfId="288" priority="5" operator="equal">
      <formula>"SPRINGER"</formula>
    </cfRule>
    <cfRule type="cellIs" dxfId="287" priority="6" operator="equal">
      <formula>"JUNIOR"</formula>
    </cfRule>
    <cfRule type="cellIs" dxfId="286" priority="7" operator="equal">
      <formula>"PCP"</formula>
    </cfRule>
  </conditionalFormatting>
  <conditionalFormatting sqref="I12:I23">
    <cfRule type="cellIs" dxfId="285" priority="1" operator="equal">
      <formula>0</formula>
    </cfRule>
    <cfRule type="cellIs" dxfId="284" priority="2" operator="equal">
      <formula>0</formula>
    </cfRule>
  </conditionalFormatting>
  <pageMargins left="0.47244094488188981" right="0.39370078740157483" top="1.0236220472440944" bottom="0.74803149606299213" header="0.31496062992125984" footer="0.31496062992125984"/>
  <pageSetup paperSize="9" scale="7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K27"/>
  <sheetViews>
    <sheetView topLeftCell="A7" zoomScaleNormal="100" workbookViewId="0">
      <selection activeCell="L17" sqref="L17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  <col min="10" max="10" width="12.140625" customWidth="1"/>
  </cols>
  <sheetData>
    <row r="1" spans="1:11" ht="18.75" x14ac:dyDescent="0.3">
      <c r="A1" s="75" t="s">
        <v>99</v>
      </c>
      <c r="B1" s="75"/>
      <c r="C1" s="75"/>
      <c r="D1" s="75"/>
      <c r="E1" s="75"/>
      <c r="F1" s="75"/>
      <c r="G1" s="75"/>
      <c r="H1" s="75"/>
      <c r="I1" s="75"/>
      <c r="J1" s="53"/>
      <c r="K1" s="53"/>
    </row>
    <row r="2" spans="1:11" ht="18.75" x14ac:dyDescent="0.3">
      <c r="A2" s="75" t="s">
        <v>100</v>
      </c>
      <c r="B2" s="75"/>
      <c r="C2" s="75"/>
      <c r="D2" s="75"/>
      <c r="E2" s="75"/>
      <c r="F2" s="75"/>
      <c r="G2" s="75"/>
      <c r="H2" s="75"/>
      <c r="I2" s="75"/>
      <c r="J2" s="53"/>
      <c r="K2" s="53"/>
    </row>
    <row r="10" spans="1:11" ht="21" x14ac:dyDescent="0.35">
      <c r="A10" s="78" t="s">
        <v>110</v>
      </c>
      <c r="B10" s="78"/>
      <c r="C10" s="78"/>
      <c r="D10" s="78"/>
      <c r="E10" s="78"/>
      <c r="F10" s="78"/>
      <c r="G10" s="78"/>
      <c r="H10" s="78"/>
      <c r="I10" s="79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101</v>
      </c>
      <c r="H11" s="54" t="s">
        <v>102</v>
      </c>
      <c r="I11" s="54" t="s">
        <v>1</v>
      </c>
    </row>
    <row r="12" spans="1:11" ht="23.1" customHeight="1" x14ac:dyDescent="0.25">
      <c r="A12" s="47">
        <v>1</v>
      </c>
      <c r="B12" s="14" t="s">
        <v>24</v>
      </c>
      <c r="C12" s="16" t="s">
        <v>25</v>
      </c>
      <c r="D12" s="17" t="s">
        <v>21</v>
      </c>
      <c r="E12" s="17" t="s">
        <v>26</v>
      </c>
      <c r="F12" s="46" t="s">
        <v>0</v>
      </c>
      <c r="G12" s="43" t="s">
        <v>48</v>
      </c>
      <c r="H12" s="55">
        <v>39</v>
      </c>
      <c r="I12" s="56">
        <v>100</v>
      </c>
    </row>
    <row r="13" spans="1:11" ht="23.1" customHeight="1" x14ac:dyDescent="0.25">
      <c r="A13" s="48">
        <v>2</v>
      </c>
      <c r="B13" s="15" t="s">
        <v>36</v>
      </c>
      <c r="C13" s="16" t="s">
        <v>79</v>
      </c>
      <c r="D13" s="17" t="s">
        <v>80</v>
      </c>
      <c r="E13" s="17" t="s">
        <v>32</v>
      </c>
      <c r="F13" s="46" t="s">
        <v>0</v>
      </c>
      <c r="G13" s="43" t="s">
        <v>48</v>
      </c>
      <c r="H13" s="55">
        <v>38</v>
      </c>
      <c r="I13" s="56">
        <v>97.435897435897431</v>
      </c>
    </row>
    <row r="14" spans="1:11" ht="23.1" customHeight="1" x14ac:dyDescent="0.25">
      <c r="A14" s="49">
        <v>3</v>
      </c>
      <c r="B14" s="14" t="s">
        <v>50</v>
      </c>
      <c r="C14" s="16" t="s">
        <v>25</v>
      </c>
      <c r="D14" s="17" t="s">
        <v>21</v>
      </c>
      <c r="E14" s="17" t="s">
        <v>22</v>
      </c>
      <c r="F14" s="46" t="s">
        <v>0</v>
      </c>
      <c r="G14" s="43" t="s">
        <v>48</v>
      </c>
      <c r="H14" s="55">
        <v>34</v>
      </c>
      <c r="I14" s="56">
        <v>87.179487179487182</v>
      </c>
    </row>
    <row r="15" spans="1:11" ht="23.1" customHeight="1" x14ac:dyDescent="0.25">
      <c r="A15" s="1">
        <v>4</v>
      </c>
      <c r="B15" s="14" t="s">
        <v>30</v>
      </c>
      <c r="C15" s="16" t="s">
        <v>45</v>
      </c>
      <c r="D15" s="17" t="s">
        <v>106</v>
      </c>
      <c r="E15" s="17" t="s">
        <v>22</v>
      </c>
      <c r="F15" s="46" t="s">
        <v>0</v>
      </c>
      <c r="G15" s="43" t="s">
        <v>48</v>
      </c>
      <c r="H15" s="55">
        <v>32</v>
      </c>
      <c r="I15" s="56">
        <v>82.051282051282044</v>
      </c>
    </row>
    <row r="16" spans="1:11" ht="23.1" customHeight="1" x14ac:dyDescent="0.25">
      <c r="A16" s="1">
        <v>5</v>
      </c>
      <c r="B16" s="15" t="s">
        <v>27</v>
      </c>
      <c r="C16" s="16" t="s">
        <v>25</v>
      </c>
      <c r="D16" s="17" t="s">
        <v>47</v>
      </c>
      <c r="E16" s="17" t="s">
        <v>26</v>
      </c>
      <c r="F16" s="46" t="s">
        <v>0</v>
      </c>
      <c r="G16" s="43" t="s">
        <v>48</v>
      </c>
      <c r="H16" s="55">
        <v>31</v>
      </c>
      <c r="I16" s="56">
        <v>79.487179487179489</v>
      </c>
    </row>
    <row r="17" spans="1:9" ht="23.1" customHeight="1" x14ac:dyDescent="0.25">
      <c r="A17" s="1">
        <v>6</v>
      </c>
      <c r="B17" s="15" t="s">
        <v>56</v>
      </c>
      <c r="C17" s="16" t="s">
        <v>57</v>
      </c>
      <c r="D17" s="17" t="s">
        <v>47</v>
      </c>
      <c r="E17" s="17" t="s">
        <v>32</v>
      </c>
      <c r="F17" s="46" t="s">
        <v>0</v>
      </c>
      <c r="G17" s="43" t="s">
        <v>48</v>
      </c>
      <c r="H17" s="55">
        <v>27</v>
      </c>
      <c r="I17" s="56">
        <v>69.230769230769226</v>
      </c>
    </row>
    <row r="18" spans="1:9" ht="23.1" customHeight="1" x14ac:dyDescent="0.25">
      <c r="A18" s="1" t="s">
        <v>116</v>
      </c>
      <c r="B18" s="15" t="s">
        <v>69</v>
      </c>
      <c r="C18" s="16" t="s">
        <v>25</v>
      </c>
      <c r="D18" s="17" t="s">
        <v>47</v>
      </c>
      <c r="E18" s="17" t="s">
        <v>26</v>
      </c>
      <c r="F18" s="46" t="s">
        <v>0</v>
      </c>
      <c r="G18" s="43" t="s">
        <v>48</v>
      </c>
      <c r="H18" s="55">
        <v>26</v>
      </c>
      <c r="I18" s="56">
        <v>66.666666666666657</v>
      </c>
    </row>
    <row r="19" spans="1:9" ht="23.1" customHeight="1" x14ac:dyDescent="0.25">
      <c r="A19" s="1" t="s">
        <v>116</v>
      </c>
      <c r="B19" s="15" t="s">
        <v>81</v>
      </c>
      <c r="C19" s="16" t="s">
        <v>82</v>
      </c>
      <c r="D19" s="17" t="s">
        <v>83</v>
      </c>
      <c r="E19" s="17" t="s">
        <v>84</v>
      </c>
      <c r="F19" s="46" t="s">
        <v>0</v>
      </c>
      <c r="G19" s="43" t="s">
        <v>48</v>
      </c>
      <c r="H19" s="55">
        <v>26</v>
      </c>
      <c r="I19" s="56">
        <v>66.666666666666657</v>
      </c>
    </row>
    <row r="20" spans="1:9" ht="23.1" customHeight="1" x14ac:dyDescent="0.25">
      <c r="A20" s="1">
        <v>9</v>
      </c>
      <c r="B20" s="15" t="s">
        <v>46</v>
      </c>
      <c r="C20" s="16" t="s">
        <v>40</v>
      </c>
      <c r="D20" s="17" t="s">
        <v>21</v>
      </c>
      <c r="E20" s="17" t="s">
        <v>22</v>
      </c>
      <c r="F20" s="46" t="s">
        <v>0</v>
      </c>
      <c r="G20" s="43" t="s">
        <v>48</v>
      </c>
      <c r="H20" s="55">
        <v>24</v>
      </c>
      <c r="I20" s="56">
        <v>61.53846153846154</v>
      </c>
    </row>
    <row r="21" spans="1:9" ht="23.1" customHeight="1" x14ac:dyDescent="0.25">
      <c r="A21" s="1">
        <v>10</v>
      </c>
      <c r="B21" s="15" t="s">
        <v>43</v>
      </c>
      <c r="C21" s="16" t="s">
        <v>33</v>
      </c>
      <c r="D21" s="17" t="s">
        <v>21</v>
      </c>
      <c r="E21" s="17" t="s">
        <v>22</v>
      </c>
      <c r="F21" s="46" t="s">
        <v>0</v>
      </c>
      <c r="G21" s="43" t="s">
        <v>48</v>
      </c>
      <c r="H21" s="55">
        <v>23</v>
      </c>
      <c r="I21" s="56">
        <v>58.974358974358978</v>
      </c>
    </row>
    <row r="22" spans="1:9" ht="23.1" customHeight="1" x14ac:dyDescent="0.25">
      <c r="A22" s="1">
        <v>11</v>
      </c>
      <c r="B22" s="15" t="s">
        <v>68</v>
      </c>
      <c r="C22" s="16" t="s">
        <v>73</v>
      </c>
      <c r="D22" s="17" t="s">
        <v>74</v>
      </c>
      <c r="E22" s="17" t="s">
        <v>32</v>
      </c>
      <c r="F22" s="46" t="s">
        <v>49</v>
      </c>
      <c r="G22" s="43" t="s">
        <v>76</v>
      </c>
      <c r="H22" s="55">
        <v>22</v>
      </c>
      <c r="I22" s="56">
        <v>56.410256410256409</v>
      </c>
    </row>
    <row r="23" spans="1:9" ht="23.1" customHeight="1" x14ac:dyDescent="0.25">
      <c r="A23" s="1">
        <v>12</v>
      </c>
      <c r="B23" s="15" t="s">
        <v>64</v>
      </c>
      <c r="C23" s="16" t="s">
        <v>20</v>
      </c>
      <c r="D23" s="17" t="s">
        <v>117</v>
      </c>
      <c r="E23" s="17" t="s">
        <v>32</v>
      </c>
      <c r="F23" s="46" t="s">
        <v>0</v>
      </c>
      <c r="G23" s="43" t="s">
        <v>48</v>
      </c>
      <c r="H23" s="55">
        <v>21</v>
      </c>
      <c r="I23" s="56">
        <v>53.846153846153847</v>
      </c>
    </row>
    <row r="24" spans="1:9" ht="23.1" customHeight="1" x14ac:dyDescent="0.25">
      <c r="A24" s="1">
        <v>13</v>
      </c>
      <c r="B24" s="15" t="s">
        <v>41</v>
      </c>
      <c r="C24" s="16" t="s">
        <v>77</v>
      </c>
      <c r="D24" s="17" t="s">
        <v>78</v>
      </c>
      <c r="E24" s="17" t="s">
        <v>32</v>
      </c>
      <c r="F24" s="46" t="s">
        <v>0</v>
      </c>
      <c r="G24" s="43" t="s">
        <v>48</v>
      </c>
      <c r="H24" s="55">
        <v>19</v>
      </c>
      <c r="I24" s="56">
        <v>48.717948717948715</v>
      </c>
    </row>
    <row r="25" spans="1:9" ht="23.1" customHeight="1" x14ac:dyDescent="0.25">
      <c r="A25" s="1">
        <v>14</v>
      </c>
      <c r="B25" s="15" t="s">
        <v>67</v>
      </c>
      <c r="C25" s="16" t="s">
        <v>40</v>
      </c>
      <c r="D25" s="17" t="s">
        <v>47</v>
      </c>
      <c r="E25" s="17" t="s">
        <v>26</v>
      </c>
      <c r="F25" s="46" t="s">
        <v>49</v>
      </c>
      <c r="G25" s="43" t="s">
        <v>48</v>
      </c>
      <c r="H25" s="55">
        <v>17</v>
      </c>
      <c r="I25" s="56">
        <v>43.589743589743591</v>
      </c>
    </row>
    <row r="26" spans="1:9" ht="23.1" customHeight="1" x14ac:dyDescent="0.25">
      <c r="A26" s="1">
        <v>15</v>
      </c>
      <c r="B26" s="15" t="s">
        <v>89</v>
      </c>
      <c r="C26" s="16" t="s">
        <v>25</v>
      </c>
      <c r="D26" s="17" t="s">
        <v>115</v>
      </c>
      <c r="E26" s="17" t="s">
        <v>32</v>
      </c>
      <c r="F26" s="46" t="s">
        <v>0</v>
      </c>
      <c r="G26" s="43" t="s">
        <v>48</v>
      </c>
      <c r="H26" s="55">
        <v>14</v>
      </c>
      <c r="I26" s="56">
        <v>35.897435897435898</v>
      </c>
    </row>
    <row r="27" spans="1:9" ht="23.1" customHeight="1" x14ac:dyDescent="0.25">
      <c r="A27" s="1">
        <v>16</v>
      </c>
      <c r="B27" s="15" t="s">
        <v>65</v>
      </c>
      <c r="C27" s="16" t="s">
        <v>113</v>
      </c>
      <c r="D27" s="17" t="s">
        <v>47</v>
      </c>
      <c r="E27" s="17" t="s">
        <v>32</v>
      </c>
      <c r="F27" s="46" t="s">
        <v>0</v>
      </c>
      <c r="G27" s="43" t="s">
        <v>48</v>
      </c>
      <c r="H27" s="55">
        <v>13</v>
      </c>
      <c r="I27" s="56">
        <v>33.333333333333329</v>
      </c>
    </row>
  </sheetData>
  <sortState xmlns:xlrd2="http://schemas.microsoft.com/office/spreadsheetml/2017/richdata2" ref="B12:I27">
    <sortCondition descending="1" ref="I12:I27"/>
  </sortState>
  <mergeCells count="3">
    <mergeCell ref="A1:I1"/>
    <mergeCell ref="A2:I2"/>
    <mergeCell ref="A10:I10"/>
  </mergeCells>
  <conditionalFormatting sqref="G14:G27">
    <cfRule type="cellIs" dxfId="283" priority="21" operator="equal">
      <formula>"ANO"</formula>
    </cfRule>
  </conditionalFormatting>
  <conditionalFormatting sqref="F14:F27">
    <cfRule type="cellIs" dxfId="282" priority="16" operator="equal">
      <formula>"ZENY"</formula>
    </cfRule>
    <cfRule type="cellIs" dxfId="281" priority="17" operator="equal">
      <formula>"ZENY"</formula>
    </cfRule>
    <cfRule type="cellIs" dxfId="280" priority="18" operator="equal">
      <formula>"SPRINGER"</formula>
    </cfRule>
    <cfRule type="cellIs" dxfId="279" priority="19" operator="equal">
      <formula>"JUNIOR"</formula>
    </cfRule>
    <cfRule type="cellIs" dxfId="278" priority="20" operator="equal">
      <formula>"PCP"</formula>
    </cfRule>
  </conditionalFormatting>
  <conditionalFormatting sqref="G14:G27">
    <cfRule type="cellIs" dxfId="277" priority="15" operator="equal">
      <formula>"NIE"</formula>
    </cfRule>
  </conditionalFormatting>
  <conditionalFormatting sqref="G12">
    <cfRule type="cellIs" dxfId="276" priority="14" operator="equal">
      <formula>"ANO"</formula>
    </cfRule>
  </conditionalFormatting>
  <conditionalFormatting sqref="F12">
    <cfRule type="cellIs" dxfId="275" priority="9" operator="equal">
      <formula>"ZENY"</formula>
    </cfRule>
    <cfRule type="cellIs" dxfId="274" priority="10" operator="equal">
      <formula>"ZENY"</formula>
    </cfRule>
    <cfRule type="cellIs" dxfId="273" priority="11" operator="equal">
      <formula>"SPRINGER"</formula>
    </cfRule>
    <cfRule type="cellIs" dxfId="272" priority="12" operator="equal">
      <formula>"JUNIOR"</formula>
    </cfRule>
    <cfRule type="cellIs" dxfId="271" priority="13" operator="equal">
      <formula>"PCP"</formula>
    </cfRule>
  </conditionalFormatting>
  <conditionalFormatting sqref="G12">
    <cfRule type="cellIs" dxfId="270" priority="8" operator="equal">
      <formula>"NIE"</formula>
    </cfRule>
  </conditionalFormatting>
  <conditionalFormatting sqref="G13">
    <cfRule type="cellIs" dxfId="269" priority="7" operator="equal">
      <formula>"ANO"</formula>
    </cfRule>
  </conditionalFormatting>
  <conditionalFormatting sqref="F13">
    <cfRule type="cellIs" dxfId="268" priority="2" operator="equal">
      <formula>"ZENY"</formula>
    </cfRule>
    <cfRule type="cellIs" dxfId="267" priority="3" operator="equal">
      <formula>"ZENY"</formula>
    </cfRule>
    <cfRule type="cellIs" dxfId="266" priority="4" operator="equal">
      <formula>"SPRINGER"</formula>
    </cfRule>
    <cfRule type="cellIs" dxfId="265" priority="5" operator="equal">
      <formula>"JUNIOR"</formula>
    </cfRule>
    <cfRule type="cellIs" dxfId="264" priority="6" operator="equal">
      <formula>"PCP"</formula>
    </cfRule>
  </conditionalFormatting>
  <conditionalFormatting sqref="G13">
    <cfRule type="cellIs" dxfId="263" priority="1" operator="equal">
      <formula>"NIE"</formula>
    </cfRule>
  </conditionalFormatting>
  <pageMargins left="0.47244094488188981" right="0.39370078740157483" top="1.0236220472440944" bottom="0.74803149606299213" header="0.31496062992125984" footer="0.31496062992125984"/>
  <pageSetup paperSize="9" scale="7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K28"/>
  <sheetViews>
    <sheetView zoomScaleNormal="100" workbookViewId="0">
      <selection activeCell="M13" sqref="M13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  <col min="10" max="10" width="12.140625" customWidth="1"/>
  </cols>
  <sheetData>
    <row r="1" spans="1:11" ht="18.75" x14ac:dyDescent="0.3">
      <c r="A1" s="75" t="s">
        <v>99</v>
      </c>
      <c r="B1" s="75"/>
      <c r="C1" s="75"/>
      <c r="D1" s="75"/>
      <c r="E1" s="75"/>
      <c r="F1" s="75"/>
      <c r="G1" s="75"/>
      <c r="H1" s="75"/>
      <c r="I1" s="75"/>
      <c r="J1" s="53"/>
      <c r="K1" s="53"/>
    </row>
    <row r="2" spans="1:11" ht="18.75" x14ac:dyDescent="0.3">
      <c r="A2" s="75" t="s">
        <v>100</v>
      </c>
      <c r="B2" s="75"/>
      <c r="C2" s="75"/>
      <c r="D2" s="75"/>
      <c r="E2" s="75"/>
      <c r="F2" s="75"/>
      <c r="G2" s="75"/>
      <c r="H2" s="75"/>
      <c r="I2" s="75"/>
      <c r="J2" s="53"/>
      <c r="K2" s="53"/>
    </row>
    <row r="10" spans="1:11" ht="21" x14ac:dyDescent="0.35">
      <c r="A10" s="78" t="s">
        <v>111</v>
      </c>
      <c r="B10" s="78"/>
      <c r="C10" s="78"/>
      <c r="D10" s="78"/>
      <c r="E10" s="78"/>
      <c r="F10" s="78"/>
      <c r="G10" s="78"/>
      <c r="H10" s="78"/>
      <c r="I10" s="79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101</v>
      </c>
      <c r="H11" s="54" t="s">
        <v>102</v>
      </c>
      <c r="I11" s="54" t="s">
        <v>1</v>
      </c>
    </row>
    <row r="12" spans="1:11" ht="23.1" customHeight="1" x14ac:dyDescent="0.25">
      <c r="A12" s="47">
        <v>1</v>
      </c>
      <c r="B12" s="14" t="s">
        <v>50</v>
      </c>
      <c r="C12" s="16" t="s">
        <v>25</v>
      </c>
      <c r="D12" s="17" t="s">
        <v>21</v>
      </c>
      <c r="E12" s="17" t="s">
        <v>22</v>
      </c>
      <c r="F12" s="46" t="s">
        <v>0</v>
      </c>
      <c r="G12" s="43" t="s">
        <v>48</v>
      </c>
      <c r="H12" s="55">
        <v>36</v>
      </c>
      <c r="I12" s="56">
        <v>100</v>
      </c>
    </row>
    <row r="13" spans="1:11" ht="23.1" customHeight="1" x14ac:dyDescent="0.25">
      <c r="A13" s="48">
        <v>2</v>
      </c>
      <c r="B13" s="14" t="s">
        <v>30</v>
      </c>
      <c r="C13" s="16" t="s">
        <v>45</v>
      </c>
      <c r="D13" s="17" t="s">
        <v>106</v>
      </c>
      <c r="E13" s="17" t="s">
        <v>22</v>
      </c>
      <c r="F13" s="46" t="s">
        <v>0</v>
      </c>
      <c r="G13" s="43" t="s">
        <v>48</v>
      </c>
      <c r="H13" s="55">
        <v>34</v>
      </c>
      <c r="I13" s="56">
        <v>94.444444444444443</v>
      </c>
      <c r="J13" t="s">
        <v>103</v>
      </c>
    </row>
    <row r="14" spans="1:11" ht="23.1" customHeight="1" x14ac:dyDescent="0.25">
      <c r="A14" s="49">
        <v>3</v>
      </c>
      <c r="B14" s="14" t="s">
        <v>24</v>
      </c>
      <c r="C14" s="16" t="s">
        <v>25</v>
      </c>
      <c r="D14" s="17" t="s">
        <v>21</v>
      </c>
      <c r="E14" s="17" t="s">
        <v>26</v>
      </c>
      <c r="F14" s="46" t="s">
        <v>0</v>
      </c>
      <c r="G14" s="43" t="s">
        <v>48</v>
      </c>
      <c r="H14" s="55">
        <v>34</v>
      </c>
      <c r="I14" s="56">
        <v>94.444444444444443</v>
      </c>
      <c r="J14" t="s">
        <v>103</v>
      </c>
    </row>
    <row r="15" spans="1:11" ht="23.1" customHeight="1" x14ac:dyDescent="0.25">
      <c r="A15" s="1" t="s">
        <v>105</v>
      </c>
      <c r="B15" s="15" t="s">
        <v>69</v>
      </c>
      <c r="C15" s="16" t="s">
        <v>25</v>
      </c>
      <c r="D15" s="17" t="s">
        <v>47</v>
      </c>
      <c r="E15" s="17" t="s">
        <v>26</v>
      </c>
      <c r="F15" s="46" t="s">
        <v>0</v>
      </c>
      <c r="G15" s="43" t="s">
        <v>48</v>
      </c>
      <c r="H15" s="55">
        <v>30</v>
      </c>
      <c r="I15" s="56">
        <v>83.333333333333343</v>
      </c>
    </row>
    <row r="16" spans="1:11" ht="23.1" customHeight="1" x14ac:dyDescent="0.25">
      <c r="A16" s="1" t="s">
        <v>105</v>
      </c>
      <c r="B16" s="15" t="s">
        <v>56</v>
      </c>
      <c r="C16" s="16" t="s">
        <v>57</v>
      </c>
      <c r="D16" s="17" t="s">
        <v>47</v>
      </c>
      <c r="E16" s="17" t="s">
        <v>32</v>
      </c>
      <c r="F16" s="46" t="s">
        <v>0</v>
      </c>
      <c r="G16" s="43" t="s">
        <v>48</v>
      </c>
      <c r="H16" s="55">
        <v>30</v>
      </c>
      <c r="I16" s="56">
        <v>83.333333333333343</v>
      </c>
    </row>
    <row r="17" spans="1:9" ht="23.1" customHeight="1" x14ac:dyDescent="0.25">
      <c r="A17" s="1" t="s">
        <v>105</v>
      </c>
      <c r="B17" s="15" t="s">
        <v>81</v>
      </c>
      <c r="C17" s="16" t="s">
        <v>82</v>
      </c>
      <c r="D17" s="17" t="s">
        <v>83</v>
      </c>
      <c r="E17" s="17" t="s">
        <v>84</v>
      </c>
      <c r="F17" s="46" t="s">
        <v>0</v>
      </c>
      <c r="G17" s="43" t="s">
        <v>48</v>
      </c>
      <c r="H17" s="55">
        <v>30</v>
      </c>
      <c r="I17" s="56">
        <v>83.333333333333343</v>
      </c>
    </row>
    <row r="18" spans="1:9" ht="23.1" customHeight="1" x14ac:dyDescent="0.25">
      <c r="A18" s="1">
        <v>7</v>
      </c>
      <c r="B18" s="15" t="s">
        <v>36</v>
      </c>
      <c r="C18" s="16" t="s">
        <v>79</v>
      </c>
      <c r="D18" s="17" t="s">
        <v>80</v>
      </c>
      <c r="E18" s="17" t="s">
        <v>32</v>
      </c>
      <c r="F18" s="46" t="s">
        <v>0</v>
      </c>
      <c r="G18" s="43" t="s">
        <v>48</v>
      </c>
      <c r="H18" s="55">
        <v>28</v>
      </c>
      <c r="I18" s="56">
        <v>77.777777777777786</v>
      </c>
    </row>
    <row r="19" spans="1:9" ht="23.1" customHeight="1" x14ac:dyDescent="0.25">
      <c r="A19" s="1">
        <v>8</v>
      </c>
      <c r="B19" s="15" t="s">
        <v>43</v>
      </c>
      <c r="C19" s="16" t="s">
        <v>33</v>
      </c>
      <c r="D19" s="17" t="s">
        <v>21</v>
      </c>
      <c r="E19" s="17" t="s">
        <v>22</v>
      </c>
      <c r="F19" s="46" t="s">
        <v>0</v>
      </c>
      <c r="G19" s="43" t="s">
        <v>48</v>
      </c>
      <c r="H19" s="55">
        <v>24</v>
      </c>
      <c r="I19" s="56">
        <v>66.666666666666657</v>
      </c>
    </row>
    <row r="20" spans="1:9" ht="23.1" customHeight="1" x14ac:dyDescent="0.25">
      <c r="A20" s="1" t="s">
        <v>112</v>
      </c>
      <c r="B20" s="15" t="s">
        <v>64</v>
      </c>
      <c r="C20" s="16" t="s">
        <v>20</v>
      </c>
      <c r="D20" s="17" t="s">
        <v>83</v>
      </c>
      <c r="E20" s="17" t="s">
        <v>32</v>
      </c>
      <c r="F20" s="46" t="s">
        <v>0</v>
      </c>
      <c r="G20" s="43" t="s">
        <v>48</v>
      </c>
      <c r="H20" s="55">
        <v>23</v>
      </c>
      <c r="I20" s="56">
        <v>63.888888888888886</v>
      </c>
    </row>
    <row r="21" spans="1:9" ht="23.1" customHeight="1" x14ac:dyDescent="0.25">
      <c r="A21" s="1" t="s">
        <v>112</v>
      </c>
      <c r="B21" s="15" t="s">
        <v>46</v>
      </c>
      <c r="C21" s="16" t="s">
        <v>40</v>
      </c>
      <c r="D21" s="17" t="s">
        <v>21</v>
      </c>
      <c r="E21" s="17" t="s">
        <v>22</v>
      </c>
      <c r="F21" s="46" t="s">
        <v>0</v>
      </c>
      <c r="G21" s="43" t="s">
        <v>48</v>
      </c>
      <c r="H21" s="55">
        <v>23</v>
      </c>
      <c r="I21" s="56">
        <v>63.888888888888886</v>
      </c>
    </row>
    <row r="22" spans="1:9" ht="23.1" customHeight="1" x14ac:dyDescent="0.25">
      <c r="A22" s="1">
        <v>11</v>
      </c>
      <c r="B22" s="15" t="s">
        <v>65</v>
      </c>
      <c r="C22" s="16" t="s">
        <v>113</v>
      </c>
      <c r="D22" s="17" t="s">
        <v>47</v>
      </c>
      <c r="E22" s="17" t="s">
        <v>32</v>
      </c>
      <c r="F22" s="46" t="s">
        <v>0</v>
      </c>
      <c r="G22" s="43" t="s">
        <v>48</v>
      </c>
      <c r="H22" s="55">
        <v>18</v>
      </c>
      <c r="I22" s="56">
        <v>50</v>
      </c>
    </row>
    <row r="23" spans="1:9" ht="23.1" customHeight="1" x14ac:dyDescent="0.25">
      <c r="A23" s="1" t="s">
        <v>114</v>
      </c>
      <c r="B23" s="15" t="s">
        <v>41</v>
      </c>
      <c r="C23" s="16" t="s">
        <v>77</v>
      </c>
      <c r="D23" s="17" t="s">
        <v>78</v>
      </c>
      <c r="E23" s="17" t="s">
        <v>32</v>
      </c>
      <c r="F23" s="46" t="s">
        <v>0</v>
      </c>
      <c r="G23" s="43" t="s">
        <v>48</v>
      </c>
      <c r="H23" s="55">
        <v>16</v>
      </c>
      <c r="I23" s="56">
        <v>44.444444444444443</v>
      </c>
    </row>
    <row r="24" spans="1:9" ht="23.1" customHeight="1" x14ac:dyDescent="0.25">
      <c r="A24" s="1" t="s">
        <v>114</v>
      </c>
      <c r="B24" s="15" t="s">
        <v>89</v>
      </c>
      <c r="C24" s="16" t="s">
        <v>25</v>
      </c>
      <c r="D24" s="17" t="s">
        <v>115</v>
      </c>
      <c r="E24" s="17" t="s">
        <v>32</v>
      </c>
      <c r="F24" s="46" t="s">
        <v>0</v>
      </c>
      <c r="G24" s="43" t="s">
        <v>48</v>
      </c>
      <c r="H24" s="55">
        <v>16</v>
      </c>
      <c r="I24" s="56">
        <v>44.444444444444443</v>
      </c>
    </row>
    <row r="25" spans="1:9" ht="23.1" customHeight="1" x14ac:dyDescent="0.25">
      <c r="A25" s="48"/>
      <c r="B25" s="58"/>
      <c r="C25" s="59"/>
      <c r="D25" s="60"/>
      <c r="E25" s="60"/>
      <c r="F25" s="61"/>
      <c r="G25" s="62"/>
      <c r="H25" s="63"/>
      <c r="I25" s="64"/>
    </row>
    <row r="26" spans="1:9" ht="23.1" customHeight="1" x14ac:dyDescent="0.25">
      <c r="A26" s="57">
        <v>1</v>
      </c>
      <c r="B26" s="15" t="s">
        <v>68</v>
      </c>
      <c r="C26" s="16" t="s">
        <v>73</v>
      </c>
      <c r="D26" s="17" t="s">
        <v>74</v>
      </c>
      <c r="E26" s="17" t="s">
        <v>32</v>
      </c>
      <c r="F26" s="46" t="s">
        <v>49</v>
      </c>
      <c r="G26" s="43" t="s">
        <v>76</v>
      </c>
      <c r="H26" s="55">
        <v>29</v>
      </c>
      <c r="I26" s="56">
        <v>80.555555555555557</v>
      </c>
    </row>
    <row r="27" spans="1:9" ht="23.1" customHeight="1" x14ac:dyDescent="0.25">
      <c r="A27" s="57">
        <v>2</v>
      </c>
      <c r="B27" s="15" t="s">
        <v>51</v>
      </c>
      <c r="C27" s="16" t="s">
        <v>40</v>
      </c>
      <c r="D27" s="17" t="s">
        <v>52</v>
      </c>
      <c r="E27" s="17" t="s">
        <v>32</v>
      </c>
      <c r="F27" s="46" t="s">
        <v>49</v>
      </c>
      <c r="G27" s="43" t="s">
        <v>131</v>
      </c>
      <c r="H27" s="55">
        <v>21</v>
      </c>
      <c r="I27" s="56">
        <v>58.333333333333336</v>
      </c>
    </row>
    <row r="28" spans="1:9" ht="23.1" customHeight="1" x14ac:dyDescent="0.25">
      <c r="A28" s="57">
        <v>3</v>
      </c>
      <c r="B28" s="15" t="s">
        <v>67</v>
      </c>
      <c r="C28" s="16" t="s">
        <v>40</v>
      </c>
      <c r="D28" s="17" t="s">
        <v>47</v>
      </c>
      <c r="E28" s="17" t="s">
        <v>26</v>
      </c>
      <c r="F28" s="46" t="s">
        <v>49</v>
      </c>
      <c r="G28" s="43" t="s">
        <v>48</v>
      </c>
      <c r="H28" s="55">
        <v>16</v>
      </c>
      <c r="I28" s="56">
        <v>44.444444444444443</v>
      </c>
    </row>
  </sheetData>
  <sortState xmlns:xlrd2="http://schemas.microsoft.com/office/spreadsheetml/2017/richdata2" ref="B12:I24">
    <sortCondition descending="1" ref="I12:I24"/>
  </sortState>
  <mergeCells count="3">
    <mergeCell ref="A1:I1"/>
    <mergeCell ref="A2:I2"/>
    <mergeCell ref="A10:I10"/>
  </mergeCells>
  <conditionalFormatting sqref="G13 G15:G28">
    <cfRule type="cellIs" dxfId="262" priority="21" operator="equal">
      <formula>"ANO"</formula>
    </cfRule>
  </conditionalFormatting>
  <conditionalFormatting sqref="F13 F15:F28">
    <cfRule type="cellIs" dxfId="261" priority="16" operator="equal">
      <formula>"ZENY"</formula>
    </cfRule>
    <cfRule type="cellIs" dxfId="260" priority="17" operator="equal">
      <formula>"ZENY"</formula>
    </cfRule>
    <cfRule type="cellIs" dxfId="259" priority="18" operator="equal">
      <formula>"SPRINGER"</formula>
    </cfRule>
    <cfRule type="cellIs" dxfId="258" priority="19" operator="equal">
      <formula>"JUNIOR"</formula>
    </cfRule>
    <cfRule type="cellIs" dxfId="257" priority="20" operator="equal">
      <formula>"PCP"</formula>
    </cfRule>
  </conditionalFormatting>
  <conditionalFormatting sqref="G13 G15:G28">
    <cfRule type="cellIs" dxfId="256" priority="15" operator="equal">
      <formula>"NIE"</formula>
    </cfRule>
  </conditionalFormatting>
  <conditionalFormatting sqref="G12">
    <cfRule type="cellIs" dxfId="255" priority="14" operator="equal">
      <formula>"ANO"</formula>
    </cfRule>
  </conditionalFormatting>
  <conditionalFormatting sqref="F12">
    <cfRule type="cellIs" dxfId="254" priority="9" operator="equal">
      <formula>"ZENY"</formula>
    </cfRule>
    <cfRule type="cellIs" dxfId="253" priority="10" operator="equal">
      <formula>"ZENY"</formula>
    </cfRule>
    <cfRule type="cellIs" dxfId="252" priority="11" operator="equal">
      <formula>"SPRINGER"</formula>
    </cfRule>
    <cfRule type="cellIs" dxfId="251" priority="12" operator="equal">
      <formula>"JUNIOR"</formula>
    </cfRule>
    <cfRule type="cellIs" dxfId="250" priority="13" operator="equal">
      <formula>"PCP"</formula>
    </cfRule>
  </conditionalFormatting>
  <conditionalFormatting sqref="G12">
    <cfRule type="cellIs" dxfId="249" priority="8" operator="equal">
      <formula>"NIE"</formula>
    </cfRule>
  </conditionalFormatting>
  <conditionalFormatting sqref="G14">
    <cfRule type="cellIs" dxfId="248" priority="7" operator="equal">
      <formula>"ANO"</formula>
    </cfRule>
  </conditionalFormatting>
  <conditionalFormatting sqref="F14">
    <cfRule type="cellIs" dxfId="247" priority="2" operator="equal">
      <formula>"ZENY"</formula>
    </cfRule>
    <cfRule type="cellIs" dxfId="246" priority="3" operator="equal">
      <formula>"ZENY"</formula>
    </cfRule>
    <cfRule type="cellIs" dxfId="245" priority="4" operator="equal">
      <formula>"SPRINGER"</formula>
    </cfRule>
    <cfRule type="cellIs" dxfId="244" priority="5" operator="equal">
      <formula>"JUNIOR"</formula>
    </cfRule>
    <cfRule type="cellIs" dxfId="243" priority="6" operator="equal">
      <formula>"PCP"</formula>
    </cfRule>
  </conditionalFormatting>
  <conditionalFormatting sqref="G14">
    <cfRule type="cellIs" dxfId="242" priority="1" operator="equal">
      <formula>"NIE"</formula>
    </cfRule>
  </conditionalFormatting>
  <pageMargins left="0.47244094488188981" right="0.39370078740157483" top="1.0236220472440944" bottom="0.74803149606299213" header="0.31496062992125984" footer="0.31496062992125984"/>
  <pageSetup paperSize="9" scale="71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K24"/>
  <sheetViews>
    <sheetView zoomScaleNormal="100" workbookViewId="0">
      <selection activeCell="N8" sqref="N8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  <col min="10" max="10" width="12.140625" customWidth="1"/>
  </cols>
  <sheetData>
    <row r="1" spans="1:11" ht="18.75" x14ac:dyDescent="0.3">
      <c r="A1" s="75" t="s">
        <v>99</v>
      </c>
      <c r="B1" s="75"/>
      <c r="C1" s="75"/>
      <c r="D1" s="75"/>
      <c r="E1" s="75"/>
      <c r="F1" s="75"/>
      <c r="G1" s="75"/>
      <c r="H1" s="75"/>
      <c r="I1" s="75"/>
      <c r="J1" s="53"/>
      <c r="K1" s="53"/>
    </row>
    <row r="2" spans="1:11" ht="18.75" x14ac:dyDescent="0.3">
      <c r="A2" s="75" t="s">
        <v>100</v>
      </c>
      <c r="B2" s="75"/>
      <c r="C2" s="75"/>
      <c r="D2" s="75"/>
      <c r="E2" s="75"/>
      <c r="F2" s="75"/>
      <c r="G2" s="75"/>
      <c r="H2" s="75"/>
      <c r="I2" s="75"/>
      <c r="J2" s="53"/>
      <c r="K2" s="53"/>
    </row>
    <row r="10" spans="1:11" ht="21" x14ac:dyDescent="0.35">
      <c r="A10" s="80" t="s">
        <v>120</v>
      </c>
      <c r="B10" s="80"/>
      <c r="C10" s="80"/>
      <c r="D10" s="80"/>
      <c r="E10" s="80"/>
      <c r="F10" s="80"/>
      <c r="G10" s="80"/>
      <c r="H10" s="80"/>
      <c r="I10" s="81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101</v>
      </c>
      <c r="H11" s="54" t="s">
        <v>102</v>
      </c>
      <c r="I11" s="54" t="s">
        <v>1</v>
      </c>
    </row>
    <row r="12" spans="1:11" ht="23.1" customHeight="1" x14ac:dyDescent="0.25">
      <c r="A12" s="47">
        <v>1</v>
      </c>
      <c r="B12" s="15" t="s">
        <v>19</v>
      </c>
      <c r="C12" s="16" t="s">
        <v>70</v>
      </c>
      <c r="D12" s="17" t="s">
        <v>71</v>
      </c>
      <c r="E12" s="17" t="s">
        <v>22</v>
      </c>
      <c r="F12" s="46" t="s">
        <v>0</v>
      </c>
      <c r="G12" s="43" t="s">
        <v>48</v>
      </c>
      <c r="H12" s="55">
        <v>43</v>
      </c>
      <c r="I12" s="56">
        <v>100</v>
      </c>
    </row>
    <row r="13" spans="1:11" ht="23.1" customHeight="1" x14ac:dyDescent="0.25">
      <c r="A13" s="48">
        <v>2</v>
      </c>
      <c r="B13" s="14" t="s">
        <v>24</v>
      </c>
      <c r="C13" s="16" t="s">
        <v>25</v>
      </c>
      <c r="D13" s="17" t="s">
        <v>21</v>
      </c>
      <c r="E13" s="17" t="s">
        <v>26</v>
      </c>
      <c r="F13" s="46" t="s">
        <v>0</v>
      </c>
      <c r="G13" s="43" t="s">
        <v>48</v>
      </c>
      <c r="H13" s="55">
        <v>37</v>
      </c>
      <c r="I13" s="56">
        <v>86.04651162790698</v>
      </c>
    </row>
    <row r="14" spans="1:11" ht="23.1" customHeight="1" x14ac:dyDescent="0.25">
      <c r="A14" s="49">
        <v>3</v>
      </c>
      <c r="B14" s="15" t="s">
        <v>30</v>
      </c>
      <c r="C14" s="16" t="s">
        <v>45</v>
      </c>
      <c r="D14" s="17" t="s">
        <v>106</v>
      </c>
      <c r="E14" s="17" t="s">
        <v>22</v>
      </c>
      <c r="F14" s="46" t="s">
        <v>0</v>
      </c>
      <c r="G14" s="43" t="s">
        <v>48</v>
      </c>
      <c r="H14" s="55">
        <v>36</v>
      </c>
      <c r="I14" s="56">
        <v>83.720930232558146</v>
      </c>
      <c r="J14" t="s">
        <v>103</v>
      </c>
    </row>
    <row r="15" spans="1:11" ht="23.1" customHeight="1" x14ac:dyDescent="0.25">
      <c r="A15" s="1">
        <v>4</v>
      </c>
      <c r="B15" s="15" t="s">
        <v>46</v>
      </c>
      <c r="C15" s="16" t="s">
        <v>40</v>
      </c>
      <c r="D15" s="17" t="s">
        <v>21</v>
      </c>
      <c r="E15" s="17" t="s">
        <v>22</v>
      </c>
      <c r="F15" s="46" t="s">
        <v>0</v>
      </c>
      <c r="G15" s="43" t="s">
        <v>48</v>
      </c>
      <c r="H15" s="55">
        <v>36</v>
      </c>
      <c r="I15" s="56">
        <v>83.720930232558146</v>
      </c>
      <c r="J15" t="s">
        <v>103</v>
      </c>
    </row>
    <row r="16" spans="1:11" ht="23.1" customHeight="1" x14ac:dyDescent="0.25">
      <c r="A16" s="1" t="s">
        <v>119</v>
      </c>
      <c r="B16" s="14" t="s">
        <v>56</v>
      </c>
      <c r="C16" s="16" t="s">
        <v>57</v>
      </c>
      <c r="D16" s="17" t="s">
        <v>47</v>
      </c>
      <c r="E16" s="17" t="s">
        <v>32</v>
      </c>
      <c r="F16" s="46" t="s">
        <v>0</v>
      </c>
      <c r="G16" s="43" t="s">
        <v>48</v>
      </c>
      <c r="H16" s="55">
        <v>31</v>
      </c>
      <c r="I16" s="56">
        <v>72.093023255813947</v>
      </c>
    </row>
    <row r="17" spans="1:9" ht="23.1" customHeight="1" x14ac:dyDescent="0.25">
      <c r="A17" s="1" t="s">
        <v>119</v>
      </c>
      <c r="B17" s="14" t="s">
        <v>50</v>
      </c>
      <c r="C17" s="16" t="s">
        <v>25</v>
      </c>
      <c r="D17" s="17" t="s">
        <v>21</v>
      </c>
      <c r="E17" s="17" t="s">
        <v>22</v>
      </c>
      <c r="F17" s="46" t="s">
        <v>0</v>
      </c>
      <c r="G17" s="43" t="s">
        <v>48</v>
      </c>
      <c r="H17" s="55">
        <v>31</v>
      </c>
      <c r="I17" s="56">
        <v>72.093023255813947</v>
      </c>
    </row>
    <row r="18" spans="1:9" ht="23.1" customHeight="1" x14ac:dyDescent="0.25">
      <c r="A18" s="1">
        <v>7</v>
      </c>
      <c r="B18" s="15" t="s">
        <v>41</v>
      </c>
      <c r="C18" s="16" t="s">
        <v>77</v>
      </c>
      <c r="D18" s="17" t="s">
        <v>78</v>
      </c>
      <c r="E18" s="17" t="s">
        <v>32</v>
      </c>
      <c r="F18" s="46" t="s">
        <v>0</v>
      </c>
      <c r="G18" s="43" t="s">
        <v>48</v>
      </c>
      <c r="H18" s="55">
        <v>29</v>
      </c>
      <c r="I18" s="56">
        <v>67.441860465116278</v>
      </c>
    </row>
    <row r="19" spans="1:9" ht="23.1" customHeight="1" x14ac:dyDescent="0.25">
      <c r="A19" s="1">
        <v>8</v>
      </c>
      <c r="B19" s="15" t="s">
        <v>65</v>
      </c>
      <c r="C19" s="16" t="s">
        <v>109</v>
      </c>
      <c r="D19" s="17" t="s">
        <v>47</v>
      </c>
      <c r="E19" s="17" t="s">
        <v>32</v>
      </c>
      <c r="F19" s="46" t="s">
        <v>0</v>
      </c>
      <c r="G19" s="43" t="s">
        <v>48</v>
      </c>
      <c r="H19" s="55">
        <v>28</v>
      </c>
      <c r="I19" s="56">
        <v>65.116279069767444</v>
      </c>
    </row>
    <row r="20" spans="1:9" ht="23.1" customHeight="1" x14ac:dyDescent="0.25">
      <c r="A20" s="1">
        <v>9</v>
      </c>
      <c r="B20" s="15" t="s">
        <v>38</v>
      </c>
      <c r="C20" s="16" t="s">
        <v>39</v>
      </c>
      <c r="D20" s="17" t="s">
        <v>21</v>
      </c>
      <c r="E20" s="17" t="s">
        <v>32</v>
      </c>
      <c r="F20" s="46" t="s">
        <v>0</v>
      </c>
      <c r="G20" s="43" t="s">
        <v>48</v>
      </c>
      <c r="H20" s="55">
        <v>25</v>
      </c>
      <c r="I20" s="56">
        <v>58.139534883720934</v>
      </c>
    </row>
    <row r="21" spans="1:9" ht="23.1" customHeight="1" x14ac:dyDescent="0.25">
      <c r="A21" s="1">
        <v>10</v>
      </c>
      <c r="B21" s="15" t="s">
        <v>93</v>
      </c>
      <c r="C21" s="16" t="s">
        <v>20</v>
      </c>
      <c r="D21" s="17" t="s">
        <v>94</v>
      </c>
      <c r="E21" s="17" t="s">
        <v>32</v>
      </c>
      <c r="F21" s="46" t="s">
        <v>0</v>
      </c>
      <c r="G21" s="43" t="s">
        <v>48</v>
      </c>
      <c r="H21" s="55">
        <v>24</v>
      </c>
      <c r="I21" s="56">
        <v>55.813953488372093</v>
      </c>
    </row>
    <row r="22" spans="1:9" ht="23.1" customHeight="1" x14ac:dyDescent="0.25">
      <c r="A22" s="1">
        <v>11</v>
      </c>
      <c r="B22" s="15" t="s">
        <v>64</v>
      </c>
      <c r="C22" s="16" t="s">
        <v>20</v>
      </c>
      <c r="D22" s="17" t="s">
        <v>118</v>
      </c>
      <c r="E22" s="17" t="s">
        <v>32</v>
      </c>
      <c r="F22" s="46" t="s">
        <v>0</v>
      </c>
      <c r="G22" s="43" t="s">
        <v>48</v>
      </c>
      <c r="H22" s="55">
        <v>23</v>
      </c>
      <c r="I22" s="56">
        <v>53.488372093023251</v>
      </c>
    </row>
    <row r="23" spans="1:9" ht="24" customHeight="1" x14ac:dyDescent="0.25">
      <c r="A23" s="1">
        <v>12</v>
      </c>
      <c r="B23" s="15" t="s">
        <v>68</v>
      </c>
      <c r="C23" s="16" t="s">
        <v>73</v>
      </c>
      <c r="D23" s="17" t="s">
        <v>74</v>
      </c>
      <c r="E23" s="17" t="s">
        <v>32</v>
      </c>
      <c r="F23" s="46" t="s">
        <v>49</v>
      </c>
      <c r="G23" s="43" t="s">
        <v>76</v>
      </c>
      <c r="H23" s="55">
        <v>21</v>
      </c>
      <c r="I23" s="56">
        <v>48.837209302325576</v>
      </c>
    </row>
    <row r="24" spans="1:9" ht="24.75" customHeight="1" x14ac:dyDescent="0.25">
      <c r="A24" s="1">
        <v>13</v>
      </c>
      <c r="B24" s="15" t="s">
        <v>67</v>
      </c>
      <c r="C24" s="16" t="s">
        <v>40</v>
      </c>
      <c r="D24" s="17" t="s">
        <v>47</v>
      </c>
      <c r="E24" s="17" t="s">
        <v>26</v>
      </c>
      <c r="F24" s="46" t="s">
        <v>49</v>
      </c>
      <c r="G24" s="43" t="s">
        <v>48</v>
      </c>
      <c r="H24" s="55">
        <v>15</v>
      </c>
      <c r="I24" s="56">
        <v>34.883720930232556</v>
      </c>
    </row>
  </sheetData>
  <sortState xmlns:xlrd2="http://schemas.microsoft.com/office/spreadsheetml/2017/richdata2" ref="B12:I24">
    <sortCondition descending="1" ref="H12:H24"/>
  </sortState>
  <mergeCells count="3">
    <mergeCell ref="A1:I1"/>
    <mergeCell ref="A2:I2"/>
    <mergeCell ref="A10:I10"/>
  </mergeCells>
  <phoneticPr fontId="22" type="noConversion"/>
  <conditionalFormatting sqref="G14:G22">
    <cfRule type="cellIs" dxfId="241" priority="37" operator="equal">
      <formula>"ANO"</formula>
    </cfRule>
  </conditionalFormatting>
  <conditionalFormatting sqref="F14:F22">
    <cfRule type="cellIs" dxfId="240" priority="32" operator="equal">
      <formula>"ZENY"</formula>
    </cfRule>
    <cfRule type="cellIs" dxfId="239" priority="33" operator="equal">
      <formula>"ZENY"</formula>
    </cfRule>
    <cfRule type="cellIs" dxfId="238" priority="34" operator="equal">
      <formula>"SPRINGER"</formula>
    </cfRule>
    <cfRule type="cellIs" dxfId="237" priority="35" operator="equal">
      <formula>"JUNIOR"</formula>
    </cfRule>
    <cfRule type="cellIs" dxfId="236" priority="36" operator="equal">
      <formula>"PCP"</formula>
    </cfRule>
  </conditionalFormatting>
  <conditionalFormatting sqref="G14:G22">
    <cfRule type="cellIs" dxfId="235" priority="31" operator="equal">
      <formula>"NIE"</formula>
    </cfRule>
  </conditionalFormatting>
  <conditionalFormatting sqref="G12">
    <cfRule type="cellIs" dxfId="234" priority="30" operator="equal">
      <formula>"ANO"</formula>
    </cfRule>
  </conditionalFormatting>
  <conditionalFormatting sqref="F12">
    <cfRule type="cellIs" dxfId="233" priority="25" operator="equal">
      <formula>"ZENY"</formula>
    </cfRule>
    <cfRule type="cellIs" dxfId="232" priority="26" operator="equal">
      <formula>"ZENY"</formula>
    </cfRule>
    <cfRule type="cellIs" dxfId="231" priority="27" operator="equal">
      <formula>"SPRINGER"</formula>
    </cfRule>
    <cfRule type="cellIs" dxfId="230" priority="28" operator="equal">
      <formula>"JUNIOR"</formula>
    </cfRule>
    <cfRule type="cellIs" dxfId="229" priority="29" operator="equal">
      <formula>"PCP"</formula>
    </cfRule>
  </conditionalFormatting>
  <conditionalFormatting sqref="G12">
    <cfRule type="cellIs" dxfId="228" priority="24" operator="equal">
      <formula>"NIE"</formula>
    </cfRule>
  </conditionalFormatting>
  <conditionalFormatting sqref="G13">
    <cfRule type="cellIs" dxfId="227" priority="23" operator="equal">
      <formula>"ANO"</formula>
    </cfRule>
  </conditionalFormatting>
  <conditionalFormatting sqref="F13">
    <cfRule type="cellIs" dxfId="226" priority="18" operator="equal">
      <formula>"ZENY"</formula>
    </cfRule>
    <cfRule type="cellIs" dxfId="225" priority="19" operator="equal">
      <formula>"ZENY"</formula>
    </cfRule>
    <cfRule type="cellIs" dxfId="224" priority="20" operator="equal">
      <formula>"SPRINGER"</formula>
    </cfRule>
    <cfRule type="cellIs" dxfId="223" priority="21" operator="equal">
      <formula>"JUNIOR"</formula>
    </cfRule>
    <cfRule type="cellIs" dxfId="222" priority="22" operator="equal">
      <formula>"PCP"</formula>
    </cfRule>
  </conditionalFormatting>
  <conditionalFormatting sqref="G13">
    <cfRule type="cellIs" dxfId="221" priority="17" operator="equal">
      <formula>"NIE"</formula>
    </cfRule>
  </conditionalFormatting>
  <conditionalFormatting sqref="F23">
    <cfRule type="cellIs" dxfId="220" priority="11" operator="equal">
      <formula>"ZENY"</formula>
    </cfRule>
    <cfRule type="cellIs" dxfId="219" priority="12" operator="equal">
      <formula>"ZENY"</formula>
    </cfRule>
    <cfRule type="cellIs" dxfId="218" priority="13" operator="equal">
      <formula>"SPRINGER"</formula>
    </cfRule>
    <cfRule type="cellIs" dxfId="217" priority="14" operator="equal">
      <formula>"JUNIOR"</formula>
    </cfRule>
    <cfRule type="cellIs" dxfId="216" priority="15" operator="equal">
      <formula>"PCP"</formula>
    </cfRule>
  </conditionalFormatting>
  <conditionalFormatting sqref="F24">
    <cfRule type="cellIs" dxfId="215" priority="4" operator="equal">
      <formula>"ZENY"</formula>
    </cfRule>
    <cfRule type="cellIs" dxfId="214" priority="5" operator="equal">
      <formula>"ZENY"</formula>
    </cfRule>
    <cfRule type="cellIs" dxfId="213" priority="6" operator="equal">
      <formula>"SPRINGER"</formula>
    </cfRule>
    <cfRule type="cellIs" dxfId="212" priority="7" operator="equal">
      <formula>"JUNIOR"</formula>
    </cfRule>
    <cfRule type="cellIs" dxfId="211" priority="8" operator="equal">
      <formula>"PCP"</formula>
    </cfRule>
  </conditionalFormatting>
  <conditionalFormatting sqref="G23:G24">
    <cfRule type="cellIs" dxfId="210" priority="2" operator="equal">
      <formula>"ANO"</formula>
    </cfRule>
  </conditionalFormatting>
  <conditionalFormatting sqref="G23:G24">
    <cfRule type="cellIs" dxfId="209" priority="1" operator="equal">
      <formula>"NIE"</formula>
    </cfRule>
  </conditionalFormatting>
  <pageMargins left="0.47244094488188981" right="0.39370078740157483" top="1.0236220472440944" bottom="0.74803149606299213" header="0.31496062992125984" footer="0.31496062992125984"/>
  <pageSetup paperSize="9" scale="71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K24"/>
  <sheetViews>
    <sheetView zoomScaleNormal="100" workbookViewId="0">
      <selection activeCell="N18" sqref="N18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  <col min="10" max="10" width="12.140625" customWidth="1"/>
  </cols>
  <sheetData>
    <row r="1" spans="1:11" ht="18.75" x14ac:dyDescent="0.3">
      <c r="A1" s="75" t="s">
        <v>99</v>
      </c>
      <c r="B1" s="75"/>
      <c r="C1" s="75"/>
      <c r="D1" s="75"/>
      <c r="E1" s="75"/>
      <c r="F1" s="75"/>
      <c r="G1" s="75"/>
      <c r="H1" s="75"/>
      <c r="I1" s="75"/>
      <c r="J1" s="53"/>
      <c r="K1" s="53"/>
    </row>
    <row r="2" spans="1:11" ht="18.75" x14ac:dyDescent="0.3">
      <c r="A2" s="75" t="s">
        <v>100</v>
      </c>
      <c r="B2" s="75"/>
      <c r="C2" s="75"/>
      <c r="D2" s="75"/>
      <c r="E2" s="75"/>
      <c r="F2" s="75"/>
      <c r="G2" s="75"/>
      <c r="H2" s="75"/>
      <c r="I2" s="75"/>
      <c r="J2" s="53"/>
      <c r="K2" s="53"/>
    </row>
    <row r="10" spans="1:11" ht="21" x14ac:dyDescent="0.35">
      <c r="A10" s="80" t="s">
        <v>121</v>
      </c>
      <c r="B10" s="80"/>
      <c r="C10" s="80"/>
      <c r="D10" s="80"/>
      <c r="E10" s="80"/>
      <c r="F10" s="80"/>
      <c r="G10" s="80"/>
      <c r="H10" s="80"/>
      <c r="I10" s="81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101</v>
      </c>
      <c r="H11" s="54" t="s">
        <v>102</v>
      </c>
      <c r="I11" s="54" t="s">
        <v>1</v>
      </c>
    </row>
    <row r="12" spans="1:11" ht="23.1" customHeight="1" x14ac:dyDescent="0.25">
      <c r="A12" s="47">
        <v>1</v>
      </c>
      <c r="B12" s="14" t="s">
        <v>30</v>
      </c>
      <c r="C12" s="16" t="s">
        <v>45</v>
      </c>
      <c r="D12" s="17" t="s">
        <v>106</v>
      </c>
      <c r="E12" s="17" t="s">
        <v>22</v>
      </c>
      <c r="F12" s="46" t="s">
        <v>0</v>
      </c>
      <c r="G12" s="43" t="s">
        <v>48</v>
      </c>
      <c r="H12" s="55">
        <v>45</v>
      </c>
      <c r="I12" s="56">
        <v>100</v>
      </c>
    </row>
    <row r="13" spans="1:11" ht="23.1" customHeight="1" x14ac:dyDescent="0.25">
      <c r="A13" s="48">
        <v>2</v>
      </c>
      <c r="B13" s="15" t="s">
        <v>19</v>
      </c>
      <c r="C13" s="16" t="s">
        <v>70</v>
      </c>
      <c r="D13" s="17" t="s">
        <v>71</v>
      </c>
      <c r="E13" s="17" t="s">
        <v>22</v>
      </c>
      <c r="F13" s="46" t="s">
        <v>0</v>
      </c>
      <c r="G13" s="43" t="s">
        <v>48</v>
      </c>
      <c r="H13" s="55">
        <v>41</v>
      </c>
      <c r="I13" s="56">
        <v>91.111111111111114</v>
      </c>
    </row>
    <row r="14" spans="1:11" ht="23.1" customHeight="1" x14ac:dyDescent="0.25">
      <c r="A14" s="49">
        <v>3</v>
      </c>
      <c r="B14" s="14" t="s">
        <v>24</v>
      </c>
      <c r="C14" s="16" t="s">
        <v>25</v>
      </c>
      <c r="D14" s="17" t="s">
        <v>21</v>
      </c>
      <c r="E14" s="17" t="s">
        <v>26</v>
      </c>
      <c r="F14" s="46" t="s">
        <v>0</v>
      </c>
      <c r="G14" s="43" t="s">
        <v>48</v>
      </c>
      <c r="H14" s="55">
        <v>40</v>
      </c>
      <c r="I14" s="56">
        <v>88.888888888888886</v>
      </c>
    </row>
    <row r="15" spans="1:11" ht="23.1" customHeight="1" x14ac:dyDescent="0.25">
      <c r="A15" s="1">
        <v>4</v>
      </c>
      <c r="B15" s="14" t="s">
        <v>56</v>
      </c>
      <c r="C15" s="16" t="s">
        <v>57</v>
      </c>
      <c r="D15" s="17" t="s">
        <v>47</v>
      </c>
      <c r="E15" s="17" t="s">
        <v>32</v>
      </c>
      <c r="F15" s="46" t="s">
        <v>0</v>
      </c>
      <c r="G15" s="43" t="s">
        <v>48</v>
      </c>
      <c r="H15" s="55">
        <v>37</v>
      </c>
      <c r="I15" s="56">
        <v>82.222222222222214</v>
      </c>
    </row>
    <row r="16" spans="1:11" ht="23.1" customHeight="1" x14ac:dyDescent="0.25">
      <c r="A16" s="1">
        <v>5</v>
      </c>
      <c r="B16" s="15" t="s">
        <v>64</v>
      </c>
      <c r="C16" s="16" t="s">
        <v>20</v>
      </c>
      <c r="D16" s="17" t="s">
        <v>118</v>
      </c>
      <c r="E16" s="17" t="s">
        <v>32</v>
      </c>
      <c r="F16" s="46" t="s">
        <v>0</v>
      </c>
      <c r="G16" s="43" t="s">
        <v>48</v>
      </c>
      <c r="H16" s="55">
        <v>33</v>
      </c>
      <c r="I16" s="56">
        <v>73.333333333333329</v>
      </c>
    </row>
    <row r="17" spans="1:9" ht="23.1" customHeight="1" x14ac:dyDescent="0.25">
      <c r="A17" s="1">
        <v>6</v>
      </c>
      <c r="B17" s="15" t="s">
        <v>50</v>
      </c>
      <c r="C17" s="16" t="s">
        <v>25</v>
      </c>
      <c r="D17" s="17" t="s">
        <v>21</v>
      </c>
      <c r="E17" s="17" t="s">
        <v>22</v>
      </c>
      <c r="F17" s="46" t="s">
        <v>0</v>
      </c>
      <c r="G17" s="43" t="s">
        <v>48</v>
      </c>
      <c r="H17" s="55">
        <v>32</v>
      </c>
      <c r="I17" s="56">
        <v>71.111111111111114</v>
      </c>
    </row>
    <row r="18" spans="1:9" ht="23.1" customHeight="1" x14ac:dyDescent="0.25">
      <c r="A18" s="1">
        <v>7</v>
      </c>
      <c r="B18" s="15" t="s">
        <v>41</v>
      </c>
      <c r="C18" s="16" t="s">
        <v>77</v>
      </c>
      <c r="D18" s="17" t="s">
        <v>78</v>
      </c>
      <c r="E18" s="17" t="s">
        <v>32</v>
      </c>
      <c r="F18" s="46" t="s">
        <v>0</v>
      </c>
      <c r="G18" s="43" t="s">
        <v>48</v>
      </c>
      <c r="H18" s="55">
        <v>28</v>
      </c>
      <c r="I18" s="56">
        <v>62.222222222222221</v>
      </c>
    </row>
    <row r="19" spans="1:9" ht="23.1" customHeight="1" x14ac:dyDescent="0.25">
      <c r="A19" s="1">
        <v>8</v>
      </c>
      <c r="B19" s="15" t="s">
        <v>46</v>
      </c>
      <c r="C19" s="16" t="s">
        <v>40</v>
      </c>
      <c r="D19" s="17" t="s">
        <v>21</v>
      </c>
      <c r="E19" s="17" t="s">
        <v>22</v>
      </c>
      <c r="F19" s="46" t="s">
        <v>0</v>
      </c>
      <c r="G19" s="43" t="s">
        <v>48</v>
      </c>
      <c r="H19" s="55">
        <v>26</v>
      </c>
      <c r="I19" s="56">
        <v>57.777777777777771</v>
      </c>
    </row>
    <row r="20" spans="1:9" ht="23.1" customHeight="1" x14ac:dyDescent="0.25">
      <c r="A20" s="1">
        <v>9</v>
      </c>
      <c r="B20" s="15" t="s">
        <v>65</v>
      </c>
      <c r="C20" s="16" t="s">
        <v>109</v>
      </c>
      <c r="D20" s="17" t="s">
        <v>47</v>
      </c>
      <c r="E20" s="17" t="s">
        <v>32</v>
      </c>
      <c r="F20" s="46" t="s">
        <v>0</v>
      </c>
      <c r="G20" s="43" t="s">
        <v>48</v>
      </c>
      <c r="H20" s="55">
        <v>25</v>
      </c>
      <c r="I20" s="56">
        <v>55.555555555555557</v>
      </c>
    </row>
    <row r="21" spans="1:9" ht="23.1" customHeight="1" x14ac:dyDescent="0.25">
      <c r="A21" s="48"/>
      <c r="B21" s="58"/>
      <c r="C21" s="59"/>
      <c r="D21" s="60"/>
      <c r="E21" s="60"/>
      <c r="F21" s="61"/>
      <c r="G21" s="62"/>
      <c r="H21" s="63"/>
      <c r="I21" s="64"/>
    </row>
    <row r="22" spans="1:9" ht="23.1" customHeight="1" x14ac:dyDescent="0.25">
      <c r="A22" s="57">
        <v>1</v>
      </c>
      <c r="B22" s="15" t="s">
        <v>68</v>
      </c>
      <c r="C22" s="16" t="s">
        <v>73</v>
      </c>
      <c r="D22" s="17" t="s">
        <v>74</v>
      </c>
      <c r="E22" s="17" t="s">
        <v>32</v>
      </c>
      <c r="F22" s="46" t="s">
        <v>49</v>
      </c>
      <c r="G22" s="43" t="s">
        <v>76</v>
      </c>
      <c r="H22" s="55">
        <v>31</v>
      </c>
      <c r="I22" s="56">
        <v>68.888888888888886</v>
      </c>
    </row>
    <row r="23" spans="1:9" ht="23.1" customHeight="1" x14ac:dyDescent="0.25">
      <c r="A23" s="57">
        <v>2</v>
      </c>
      <c r="B23" s="15" t="s">
        <v>51</v>
      </c>
      <c r="C23" s="16" t="s">
        <v>40</v>
      </c>
      <c r="D23" s="17" t="s">
        <v>52</v>
      </c>
      <c r="E23" s="17" t="s">
        <v>32</v>
      </c>
      <c r="F23" s="46" t="s">
        <v>49</v>
      </c>
      <c r="G23" s="43" t="s">
        <v>131</v>
      </c>
      <c r="H23" s="55">
        <v>21</v>
      </c>
      <c r="I23" s="56">
        <v>46.666666666666664</v>
      </c>
    </row>
    <row r="24" spans="1:9" ht="23.1" customHeight="1" x14ac:dyDescent="0.25">
      <c r="A24" s="57">
        <v>3</v>
      </c>
      <c r="B24" s="15" t="s">
        <v>67</v>
      </c>
      <c r="C24" s="16" t="s">
        <v>40</v>
      </c>
      <c r="D24" s="17" t="s">
        <v>47</v>
      </c>
      <c r="E24" s="17" t="s">
        <v>26</v>
      </c>
      <c r="F24" s="46" t="s">
        <v>49</v>
      </c>
      <c r="G24" s="43" t="s">
        <v>48</v>
      </c>
      <c r="H24" s="55">
        <v>17</v>
      </c>
      <c r="I24" s="56">
        <v>37.777777777777779</v>
      </c>
    </row>
  </sheetData>
  <sortState xmlns:xlrd2="http://schemas.microsoft.com/office/spreadsheetml/2017/richdata2" ref="B12:I20">
    <sortCondition descending="1" ref="H12:H20"/>
  </sortState>
  <mergeCells count="3">
    <mergeCell ref="A1:I1"/>
    <mergeCell ref="A2:I2"/>
    <mergeCell ref="A10:I10"/>
  </mergeCells>
  <conditionalFormatting sqref="G13 G15:G20 G22:G24">
    <cfRule type="cellIs" dxfId="208" priority="28" operator="equal">
      <formula>"ANO"</formula>
    </cfRule>
  </conditionalFormatting>
  <conditionalFormatting sqref="F13 F22:F24 F15:F20">
    <cfRule type="cellIs" dxfId="207" priority="23" operator="equal">
      <formula>"ZENY"</formula>
    </cfRule>
    <cfRule type="cellIs" dxfId="206" priority="24" operator="equal">
      <formula>"ZENY"</formula>
    </cfRule>
    <cfRule type="cellIs" dxfId="205" priority="25" operator="equal">
      <formula>"SPRINGER"</formula>
    </cfRule>
    <cfRule type="cellIs" dxfId="204" priority="26" operator="equal">
      <formula>"JUNIOR"</formula>
    </cfRule>
    <cfRule type="cellIs" dxfId="203" priority="27" operator="equal">
      <formula>"PCP"</formula>
    </cfRule>
  </conditionalFormatting>
  <conditionalFormatting sqref="G13 G15:G20 G22:G24">
    <cfRule type="cellIs" dxfId="202" priority="22" operator="equal">
      <formula>"NIE"</formula>
    </cfRule>
  </conditionalFormatting>
  <conditionalFormatting sqref="G12">
    <cfRule type="cellIs" dxfId="201" priority="21" operator="equal">
      <formula>"ANO"</formula>
    </cfRule>
  </conditionalFormatting>
  <conditionalFormatting sqref="F12">
    <cfRule type="cellIs" dxfId="200" priority="16" operator="equal">
      <formula>"ZENY"</formula>
    </cfRule>
    <cfRule type="cellIs" dxfId="199" priority="17" operator="equal">
      <formula>"ZENY"</formula>
    </cfRule>
    <cfRule type="cellIs" dxfId="198" priority="18" operator="equal">
      <formula>"SPRINGER"</formula>
    </cfRule>
    <cfRule type="cellIs" dxfId="197" priority="19" operator="equal">
      <formula>"JUNIOR"</formula>
    </cfRule>
    <cfRule type="cellIs" dxfId="196" priority="20" operator="equal">
      <formula>"PCP"</formula>
    </cfRule>
  </conditionalFormatting>
  <conditionalFormatting sqref="G12">
    <cfRule type="cellIs" dxfId="195" priority="15" operator="equal">
      <formula>"NIE"</formula>
    </cfRule>
  </conditionalFormatting>
  <conditionalFormatting sqref="G14">
    <cfRule type="cellIs" dxfId="194" priority="14" operator="equal">
      <formula>"ANO"</formula>
    </cfRule>
  </conditionalFormatting>
  <conditionalFormatting sqref="F14">
    <cfRule type="cellIs" dxfId="193" priority="9" operator="equal">
      <formula>"ZENY"</formula>
    </cfRule>
    <cfRule type="cellIs" dxfId="192" priority="10" operator="equal">
      <formula>"ZENY"</formula>
    </cfRule>
    <cfRule type="cellIs" dxfId="191" priority="11" operator="equal">
      <formula>"SPRINGER"</formula>
    </cfRule>
    <cfRule type="cellIs" dxfId="190" priority="12" operator="equal">
      <formula>"JUNIOR"</formula>
    </cfRule>
    <cfRule type="cellIs" dxfId="189" priority="13" operator="equal">
      <formula>"PCP"</formula>
    </cfRule>
  </conditionalFormatting>
  <conditionalFormatting sqref="G14">
    <cfRule type="cellIs" dxfId="188" priority="8" operator="equal">
      <formula>"NIE"</formula>
    </cfRule>
  </conditionalFormatting>
  <conditionalFormatting sqref="G21">
    <cfRule type="cellIs" dxfId="187" priority="7" operator="equal">
      <formula>"ANO"</formula>
    </cfRule>
  </conditionalFormatting>
  <conditionalFormatting sqref="F21">
    <cfRule type="cellIs" dxfId="186" priority="2" operator="equal">
      <formula>"ZENY"</formula>
    </cfRule>
    <cfRule type="cellIs" dxfId="185" priority="3" operator="equal">
      <formula>"ZENY"</formula>
    </cfRule>
    <cfRule type="cellIs" dxfId="184" priority="4" operator="equal">
      <formula>"SPRINGER"</formula>
    </cfRule>
    <cfRule type="cellIs" dxfId="183" priority="5" operator="equal">
      <formula>"JUNIOR"</formula>
    </cfRule>
    <cfRule type="cellIs" dxfId="182" priority="6" operator="equal">
      <formula>"PCP"</formula>
    </cfRule>
  </conditionalFormatting>
  <conditionalFormatting sqref="G21">
    <cfRule type="cellIs" dxfId="181" priority="1" operator="equal">
      <formula>"NIE"</formula>
    </cfRule>
  </conditionalFormatting>
  <pageMargins left="0.47244094488188981" right="0.39370078740157483" top="1.0236220472440944" bottom="0.74803149606299213" header="0.31496062992125984" footer="0.31496062992125984"/>
  <pageSetup paperSize="9" scale="7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K30"/>
  <sheetViews>
    <sheetView topLeftCell="A9" zoomScaleNormal="100" workbookViewId="0">
      <selection activeCell="K21" sqref="K21"/>
    </sheetView>
  </sheetViews>
  <sheetFormatPr defaultRowHeight="15" x14ac:dyDescent="0.25"/>
  <cols>
    <col min="1" max="1" width="8.85546875" bestFit="1" customWidth="1"/>
    <col min="2" max="2" width="20.7109375" customWidth="1"/>
    <col min="3" max="3" width="18.85546875" customWidth="1"/>
    <col min="4" max="4" width="40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  <col min="10" max="10" width="12.140625" customWidth="1"/>
  </cols>
  <sheetData>
    <row r="1" spans="1:11" ht="18.75" x14ac:dyDescent="0.3">
      <c r="A1" s="75" t="s">
        <v>99</v>
      </c>
      <c r="B1" s="75"/>
      <c r="C1" s="75"/>
      <c r="D1" s="75"/>
      <c r="E1" s="75"/>
      <c r="F1" s="75"/>
      <c r="G1" s="75"/>
      <c r="H1" s="75"/>
      <c r="I1" s="75"/>
      <c r="J1" s="53"/>
      <c r="K1" s="53"/>
    </row>
    <row r="2" spans="1:11" ht="18.75" x14ac:dyDescent="0.3">
      <c r="A2" s="75" t="s">
        <v>100</v>
      </c>
      <c r="B2" s="75"/>
      <c r="C2" s="75"/>
      <c r="D2" s="75"/>
      <c r="E2" s="75"/>
      <c r="F2" s="75"/>
      <c r="G2" s="75"/>
      <c r="H2" s="75"/>
      <c r="I2" s="75"/>
      <c r="J2" s="53"/>
      <c r="K2" s="53"/>
    </row>
    <row r="10" spans="1:11" ht="21" x14ac:dyDescent="0.35">
      <c r="A10" s="82" t="s">
        <v>132</v>
      </c>
      <c r="B10" s="82"/>
      <c r="C10" s="82"/>
      <c r="D10" s="82"/>
      <c r="E10" s="82"/>
      <c r="F10" s="82"/>
      <c r="G10" s="82"/>
      <c r="H10" s="82"/>
      <c r="I10" s="83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101</v>
      </c>
      <c r="H11" s="54" t="s">
        <v>102</v>
      </c>
      <c r="I11" s="54" t="s">
        <v>1</v>
      </c>
    </row>
    <row r="12" spans="1:11" ht="23.1" customHeight="1" x14ac:dyDescent="0.25">
      <c r="A12" s="47">
        <v>1</v>
      </c>
      <c r="B12" s="15" t="s">
        <v>19</v>
      </c>
      <c r="C12" s="16" t="s">
        <v>70</v>
      </c>
      <c r="D12" s="67" t="s">
        <v>71</v>
      </c>
      <c r="E12" s="17" t="s">
        <v>22</v>
      </c>
      <c r="F12" s="46" t="s">
        <v>0</v>
      </c>
      <c r="G12" s="43" t="s">
        <v>48</v>
      </c>
      <c r="H12" s="55">
        <v>38</v>
      </c>
      <c r="I12" s="56">
        <v>100</v>
      </c>
      <c r="J12" t="s">
        <v>103</v>
      </c>
    </row>
    <row r="13" spans="1:11" ht="23.1" customHeight="1" x14ac:dyDescent="0.25">
      <c r="A13" s="48">
        <v>2</v>
      </c>
      <c r="B13" s="15" t="s">
        <v>122</v>
      </c>
      <c r="C13" s="67" t="s">
        <v>37</v>
      </c>
      <c r="D13" s="67" t="s">
        <v>129</v>
      </c>
      <c r="E13" s="67" t="s">
        <v>32</v>
      </c>
      <c r="F13" s="46" t="s">
        <v>0</v>
      </c>
      <c r="G13" s="68" t="s">
        <v>131</v>
      </c>
      <c r="H13" s="14">
        <v>38</v>
      </c>
      <c r="I13" s="56">
        <v>100</v>
      </c>
      <c r="J13" t="s">
        <v>103</v>
      </c>
    </row>
    <row r="14" spans="1:11" ht="23.1" customHeight="1" x14ac:dyDescent="0.25">
      <c r="A14" s="49">
        <v>3</v>
      </c>
      <c r="B14" s="15" t="s">
        <v>24</v>
      </c>
      <c r="C14" s="16" t="s">
        <v>25</v>
      </c>
      <c r="D14" s="67" t="s">
        <v>21</v>
      </c>
      <c r="E14" s="17" t="s">
        <v>26</v>
      </c>
      <c r="F14" s="46" t="s">
        <v>0</v>
      </c>
      <c r="G14" s="43" t="s">
        <v>48</v>
      </c>
      <c r="H14" s="55">
        <v>35</v>
      </c>
      <c r="I14" s="56">
        <v>92.10526315789474</v>
      </c>
    </row>
    <row r="15" spans="1:11" ht="23.1" customHeight="1" x14ac:dyDescent="0.25">
      <c r="A15" s="1">
        <v>4</v>
      </c>
      <c r="B15" s="15" t="s">
        <v>64</v>
      </c>
      <c r="C15" s="16" t="s">
        <v>20</v>
      </c>
      <c r="D15" s="67" t="s">
        <v>137</v>
      </c>
      <c r="E15" s="17" t="s">
        <v>32</v>
      </c>
      <c r="F15" s="46" t="s">
        <v>0</v>
      </c>
      <c r="G15" s="43" t="s">
        <v>48</v>
      </c>
      <c r="H15" s="55">
        <v>33</v>
      </c>
      <c r="I15" s="56">
        <v>86.842105263157904</v>
      </c>
    </row>
    <row r="16" spans="1:11" ht="23.1" customHeight="1" x14ac:dyDescent="0.25">
      <c r="A16" s="1">
        <v>5</v>
      </c>
      <c r="B16" s="15" t="s">
        <v>125</v>
      </c>
      <c r="C16" s="67" t="s">
        <v>25</v>
      </c>
      <c r="D16" s="67" t="s">
        <v>130</v>
      </c>
      <c r="E16" s="67" t="s">
        <v>32</v>
      </c>
      <c r="F16" s="46" t="s">
        <v>0</v>
      </c>
      <c r="G16" s="68" t="s">
        <v>131</v>
      </c>
      <c r="H16" s="14">
        <v>32</v>
      </c>
      <c r="I16" s="67">
        <v>84.210526315789465</v>
      </c>
    </row>
    <row r="17" spans="1:9" ht="23.1" customHeight="1" x14ac:dyDescent="0.25">
      <c r="A17" s="1">
        <v>6</v>
      </c>
      <c r="B17" s="15" t="s">
        <v>36</v>
      </c>
      <c r="C17" s="16" t="s">
        <v>79</v>
      </c>
      <c r="D17" s="67" t="s">
        <v>80</v>
      </c>
      <c r="E17" s="17" t="s">
        <v>32</v>
      </c>
      <c r="F17" s="46" t="s">
        <v>0</v>
      </c>
      <c r="G17" s="43" t="s">
        <v>48</v>
      </c>
      <c r="H17" s="55">
        <v>31</v>
      </c>
      <c r="I17" s="56">
        <v>81.578947368421055</v>
      </c>
    </row>
    <row r="18" spans="1:9" ht="23.1" customHeight="1" x14ac:dyDescent="0.25">
      <c r="A18" s="1">
        <v>7</v>
      </c>
      <c r="B18" s="15" t="s">
        <v>68</v>
      </c>
      <c r="C18" s="16" t="s">
        <v>73</v>
      </c>
      <c r="D18" s="67" t="s">
        <v>74</v>
      </c>
      <c r="E18" s="17" t="s">
        <v>32</v>
      </c>
      <c r="F18" s="46" t="s">
        <v>49</v>
      </c>
      <c r="G18" s="43" t="s">
        <v>76</v>
      </c>
      <c r="H18" s="55">
        <v>30</v>
      </c>
      <c r="I18" s="56">
        <v>78.94736842105263</v>
      </c>
    </row>
    <row r="19" spans="1:9" ht="23.1" customHeight="1" x14ac:dyDescent="0.25">
      <c r="A19" s="1" t="s">
        <v>133</v>
      </c>
      <c r="B19" s="15" t="s">
        <v>41</v>
      </c>
      <c r="C19" s="16" t="s">
        <v>77</v>
      </c>
      <c r="D19" s="67" t="s">
        <v>78</v>
      </c>
      <c r="E19" s="17" t="s">
        <v>32</v>
      </c>
      <c r="F19" s="46" t="s">
        <v>0</v>
      </c>
      <c r="G19" s="43" t="s">
        <v>48</v>
      </c>
      <c r="H19" s="55">
        <v>28</v>
      </c>
      <c r="I19" s="56">
        <v>73.68421052631578</v>
      </c>
    </row>
    <row r="20" spans="1:9" ht="23.1" customHeight="1" x14ac:dyDescent="0.25">
      <c r="A20" s="1" t="s">
        <v>133</v>
      </c>
      <c r="B20" s="15" t="s">
        <v>124</v>
      </c>
      <c r="C20" s="67" t="s">
        <v>128</v>
      </c>
      <c r="D20" s="67" t="s">
        <v>29</v>
      </c>
      <c r="E20" s="67" t="s">
        <v>22</v>
      </c>
      <c r="F20" s="46" t="s">
        <v>0</v>
      </c>
      <c r="G20" s="68" t="s">
        <v>131</v>
      </c>
      <c r="H20" s="14">
        <v>28</v>
      </c>
      <c r="I20" s="67">
        <v>73.68421052631578</v>
      </c>
    </row>
    <row r="21" spans="1:9" ht="23.1" customHeight="1" x14ac:dyDescent="0.25">
      <c r="A21" s="1" t="s">
        <v>134</v>
      </c>
      <c r="B21" s="15" t="s">
        <v>56</v>
      </c>
      <c r="C21" s="67" t="s">
        <v>57</v>
      </c>
      <c r="D21" s="67" t="s">
        <v>47</v>
      </c>
      <c r="E21" s="67" t="s">
        <v>32</v>
      </c>
      <c r="F21" s="46" t="s">
        <v>0</v>
      </c>
      <c r="G21" s="68" t="s">
        <v>48</v>
      </c>
      <c r="H21" s="14">
        <v>27</v>
      </c>
      <c r="I21" s="67">
        <v>71.05263157894737</v>
      </c>
    </row>
    <row r="22" spans="1:9" ht="23.1" customHeight="1" x14ac:dyDescent="0.25">
      <c r="A22" s="1" t="s">
        <v>134</v>
      </c>
      <c r="B22" s="15" t="s">
        <v>50</v>
      </c>
      <c r="C22" s="67" t="s">
        <v>25</v>
      </c>
      <c r="D22" s="67" t="s">
        <v>21</v>
      </c>
      <c r="E22" s="17" t="s">
        <v>22</v>
      </c>
      <c r="F22" s="46" t="s">
        <v>0</v>
      </c>
      <c r="G22" s="68" t="s">
        <v>48</v>
      </c>
      <c r="H22" s="14">
        <v>27</v>
      </c>
      <c r="I22" s="67">
        <v>71.05263157894737</v>
      </c>
    </row>
    <row r="23" spans="1:9" ht="23.1" customHeight="1" x14ac:dyDescent="0.25">
      <c r="A23" s="1" t="s">
        <v>135</v>
      </c>
      <c r="B23" s="15" t="s">
        <v>67</v>
      </c>
      <c r="C23" s="67" t="s">
        <v>40</v>
      </c>
      <c r="D23" s="67" t="s">
        <v>47</v>
      </c>
      <c r="E23" s="67" t="s">
        <v>26</v>
      </c>
      <c r="F23" s="46" t="s">
        <v>49</v>
      </c>
      <c r="G23" s="68" t="s">
        <v>48</v>
      </c>
      <c r="H23" s="14">
        <v>26</v>
      </c>
      <c r="I23" s="67">
        <v>68.421052631578945</v>
      </c>
    </row>
    <row r="24" spans="1:9" ht="23.1" customHeight="1" x14ac:dyDescent="0.25">
      <c r="A24" s="1" t="s">
        <v>135</v>
      </c>
      <c r="B24" s="15" t="s">
        <v>27</v>
      </c>
      <c r="C24" s="67" t="s">
        <v>25</v>
      </c>
      <c r="D24" s="67" t="s">
        <v>47</v>
      </c>
      <c r="E24" s="67" t="s">
        <v>26</v>
      </c>
      <c r="F24" s="46" t="s">
        <v>0</v>
      </c>
      <c r="G24" s="68" t="s">
        <v>48</v>
      </c>
      <c r="H24" s="14">
        <v>26</v>
      </c>
      <c r="I24" s="67">
        <v>68.421052631578945</v>
      </c>
    </row>
    <row r="25" spans="1:9" ht="23.25" customHeight="1" x14ac:dyDescent="0.25">
      <c r="A25" s="1" t="s">
        <v>135</v>
      </c>
      <c r="B25" s="15" t="s">
        <v>127</v>
      </c>
      <c r="C25" s="67" t="s">
        <v>37</v>
      </c>
      <c r="D25" s="67" t="s">
        <v>129</v>
      </c>
      <c r="E25" s="67" t="s">
        <v>32</v>
      </c>
      <c r="F25" s="46" t="s">
        <v>0</v>
      </c>
      <c r="G25" s="68" t="s">
        <v>131</v>
      </c>
      <c r="H25" s="14">
        <v>26</v>
      </c>
      <c r="I25" s="67">
        <v>68.421052631578945</v>
      </c>
    </row>
    <row r="26" spans="1:9" ht="23.25" customHeight="1" x14ac:dyDescent="0.25">
      <c r="A26" s="1" t="s">
        <v>136</v>
      </c>
      <c r="B26" s="15" t="s">
        <v>65</v>
      </c>
      <c r="C26" s="67" t="s">
        <v>109</v>
      </c>
      <c r="D26" s="67" t="s">
        <v>47</v>
      </c>
      <c r="E26" s="67" t="s">
        <v>32</v>
      </c>
      <c r="F26" s="46" t="s">
        <v>0</v>
      </c>
      <c r="G26" s="68" t="s">
        <v>48</v>
      </c>
      <c r="H26" s="14">
        <v>25</v>
      </c>
      <c r="I26" s="67">
        <v>65.789473684210535</v>
      </c>
    </row>
    <row r="27" spans="1:9" ht="23.25" customHeight="1" x14ac:dyDescent="0.25">
      <c r="A27" s="1" t="s">
        <v>136</v>
      </c>
      <c r="B27" s="15" t="s">
        <v>43</v>
      </c>
      <c r="C27" s="67" t="s">
        <v>33</v>
      </c>
      <c r="D27" s="67" t="s">
        <v>21</v>
      </c>
      <c r="E27" s="67" t="s">
        <v>22</v>
      </c>
      <c r="F27" s="46" t="s">
        <v>0</v>
      </c>
      <c r="G27" s="68" t="s">
        <v>48</v>
      </c>
      <c r="H27" s="14">
        <v>25</v>
      </c>
      <c r="I27" s="67">
        <v>65.789473684210535</v>
      </c>
    </row>
    <row r="28" spans="1:9" ht="23.25" customHeight="1" x14ac:dyDescent="0.25">
      <c r="A28" s="1">
        <v>17</v>
      </c>
      <c r="B28" s="15" t="s">
        <v>126</v>
      </c>
      <c r="C28" s="67" t="s">
        <v>20</v>
      </c>
      <c r="D28" s="67" t="s">
        <v>21</v>
      </c>
      <c r="E28" s="67" t="s">
        <v>32</v>
      </c>
      <c r="F28" s="46" t="s">
        <v>0</v>
      </c>
      <c r="G28" s="68" t="s">
        <v>131</v>
      </c>
      <c r="H28" s="14">
        <v>24</v>
      </c>
      <c r="I28" s="67">
        <v>63.157894736842103</v>
      </c>
    </row>
    <row r="29" spans="1:9" ht="23.25" customHeight="1" x14ac:dyDescent="0.25">
      <c r="A29" s="1">
        <v>18</v>
      </c>
      <c r="B29" s="15" t="s">
        <v>69</v>
      </c>
      <c r="C29" s="67" t="s">
        <v>25</v>
      </c>
      <c r="D29" s="67" t="s">
        <v>47</v>
      </c>
      <c r="E29" s="67" t="s">
        <v>26</v>
      </c>
      <c r="F29" s="46" t="s">
        <v>0</v>
      </c>
      <c r="G29" s="68" t="s">
        <v>48</v>
      </c>
      <c r="H29" s="14">
        <v>22</v>
      </c>
      <c r="I29" s="67">
        <v>57.894736842105267</v>
      </c>
    </row>
    <row r="30" spans="1:9" ht="23.25" customHeight="1" x14ac:dyDescent="0.25">
      <c r="A30" s="1">
        <v>19</v>
      </c>
      <c r="B30" s="15" t="s">
        <v>123</v>
      </c>
      <c r="C30" s="67" t="s">
        <v>20</v>
      </c>
      <c r="D30" s="67" t="s">
        <v>129</v>
      </c>
      <c r="E30" s="67" t="s">
        <v>32</v>
      </c>
      <c r="F30" s="46" t="s">
        <v>0</v>
      </c>
      <c r="G30" s="68" t="s">
        <v>131</v>
      </c>
      <c r="H30" s="14">
        <v>19</v>
      </c>
      <c r="I30" s="67">
        <v>50</v>
      </c>
    </row>
  </sheetData>
  <sortState xmlns:xlrd2="http://schemas.microsoft.com/office/spreadsheetml/2017/richdata2" ref="B12:I30">
    <sortCondition descending="1" ref="I12:I30"/>
  </sortState>
  <mergeCells count="3">
    <mergeCell ref="A1:I1"/>
    <mergeCell ref="A2:I2"/>
    <mergeCell ref="A10:I10"/>
  </mergeCells>
  <conditionalFormatting sqref="G13 G15:G20">
    <cfRule type="cellIs" dxfId="180" priority="55" operator="equal">
      <formula>"ANO"</formula>
    </cfRule>
  </conditionalFormatting>
  <conditionalFormatting sqref="F18:F19">
    <cfRule type="cellIs" dxfId="179" priority="50" operator="equal">
      <formula>"ZENY"</formula>
    </cfRule>
    <cfRule type="cellIs" dxfId="178" priority="51" operator="equal">
      <formula>"ZENY"</formula>
    </cfRule>
    <cfRule type="cellIs" dxfId="177" priority="52" operator="equal">
      <formula>"SPRINGER"</formula>
    </cfRule>
    <cfRule type="cellIs" dxfId="176" priority="53" operator="equal">
      <formula>"JUNIOR"</formula>
    </cfRule>
    <cfRule type="cellIs" dxfId="175" priority="54" operator="equal">
      <formula>"PCP"</formula>
    </cfRule>
  </conditionalFormatting>
  <conditionalFormatting sqref="G13 G15:G20">
    <cfRule type="cellIs" dxfId="174" priority="49" operator="equal">
      <formula>"NIE"</formula>
    </cfRule>
  </conditionalFormatting>
  <conditionalFormatting sqref="G12">
    <cfRule type="cellIs" dxfId="173" priority="48" operator="equal">
      <formula>"ANO"</formula>
    </cfRule>
  </conditionalFormatting>
  <conditionalFormatting sqref="F12">
    <cfRule type="cellIs" dxfId="172" priority="43" operator="equal">
      <formula>"ZENY"</formula>
    </cfRule>
    <cfRule type="cellIs" dxfId="171" priority="44" operator="equal">
      <formula>"ZENY"</formula>
    </cfRule>
    <cfRule type="cellIs" dxfId="170" priority="45" operator="equal">
      <formula>"SPRINGER"</formula>
    </cfRule>
    <cfRule type="cellIs" dxfId="169" priority="46" operator="equal">
      <formula>"JUNIOR"</formula>
    </cfRule>
    <cfRule type="cellIs" dxfId="168" priority="47" operator="equal">
      <formula>"PCP"</formula>
    </cfRule>
  </conditionalFormatting>
  <conditionalFormatting sqref="G12">
    <cfRule type="cellIs" dxfId="167" priority="42" operator="equal">
      <formula>"NIE"</formula>
    </cfRule>
  </conditionalFormatting>
  <conditionalFormatting sqref="G14">
    <cfRule type="cellIs" dxfId="166" priority="41" operator="equal">
      <formula>"ANO"</formula>
    </cfRule>
  </conditionalFormatting>
  <conditionalFormatting sqref="G14">
    <cfRule type="cellIs" dxfId="165" priority="35" operator="equal">
      <formula>"NIE"</formula>
    </cfRule>
  </conditionalFormatting>
  <conditionalFormatting sqref="G21:G30">
    <cfRule type="cellIs" dxfId="164" priority="27" operator="equal">
      <formula>"ANO"</formula>
    </cfRule>
  </conditionalFormatting>
  <conditionalFormatting sqref="G21:G30">
    <cfRule type="cellIs" dxfId="163" priority="21" operator="equal">
      <formula>"NIE"</formula>
    </cfRule>
  </conditionalFormatting>
  <conditionalFormatting sqref="F13:F17">
    <cfRule type="cellIs" dxfId="162" priority="16" operator="equal">
      <formula>"ZENY"</formula>
    </cfRule>
    <cfRule type="cellIs" dxfId="161" priority="17" operator="equal">
      <formula>"ZENY"</formula>
    </cfRule>
    <cfRule type="cellIs" dxfId="160" priority="18" operator="equal">
      <formula>"SPRINGER"</formula>
    </cfRule>
    <cfRule type="cellIs" dxfId="159" priority="19" operator="equal">
      <formula>"JUNIOR"</formula>
    </cfRule>
    <cfRule type="cellIs" dxfId="158" priority="20" operator="equal">
      <formula>"PCP"</formula>
    </cfRule>
  </conditionalFormatting>
  <conditionalFormatting sqref="F20:F22">
    <cfRule type="cellIs" dxfId="157" priority="11" operator="equal">
      <formula>"ZENY"</formula>
    </cfRule>
    <cfRule type="cellIs" dxfId="156" priority="12" operator="equal">
      <formula>"ZENY"</formula>
    </cfRule>
    <cfRule type="cellIs" dxfId="155" priority="13" operator="equal">
      <formula>"SPRINGER"</formula>
    </cfRule>
    <cfRule type="cellIs" dxfId="154" priority="14" operator="equal">
      <formula>"JUNIOR"</formula>
    </cfRule>
    <cfRule type="cellIs" dxfId="153" priority="15" operator="equal">
      <formula>"PCP"</formula>
    </cfRule>
  </conditionalFormatting>
  <conditionalFormatting sqref="F23">
    <cfRule type="cellIs" dxfId="152" priority="6" operator="equal">
      <formula>"ZENY"</formula>
    </cfRule>
    <cfRule type="cellIs" dxfId="151" priority="7" operator="equal">
      <formula>"ZENY"</formula>
    </cfRule>
    <cfRule type="cellIs" dxfId="150" priority="8" operator="equal">
      <formula>"SPRINGER"</formula>
    </cfRule>
    <cfRule type="cellIs" dxfId="149" priority="9" operator="equal">
      <formula>"JUNIOR"</formula>
    </cfRule>
    <cfRule type="cellIs" dxfId="148" priority="10" operator="equal">
      <formula>"PCP"</formula>
    </cfRule>
  </conditionalFormatting>
  <conditionalFormatting sqref="F24:F30">
    <cfRule type="cellIs" dxfId="147" priority="1" operator="equal">
      <formula>"ZENY"</formula>
    </cfRule>
    <cfRule type="cellIs" dxfId="146" priority="2" operator="equal">
      <formula>"ZENY"</formula>
    </cfRule>
    <cfRule type="cellIs" dxfId="145" priority="3" operator="equal">
      <formula>"SPRINGER"</formula>
    </cfRule>
    <cfRule type="cellIs" dxfId="144" priority="4" operator="equal">
      <formula>"JUNIOR"</formula>
    </cfRule>
    <cfRule type="cellIs" dxfId="143" priority="5" operator="equal">
      <formula>"PCP"</formula>
    </cfRule>
  </conditionalFormatting>
  <pageMargins left="0.47244094488188981" right="0.39370078740157483" top="1.0236220472440944" bottom="0.74803149606299213" header="0.31496062992125984" footer="0.31496062992125984"/>
  <pageSetup paperSize="9" scale="6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K30"/>
  <sheetViews>
    <sheetView topLeftCell="A6" zoomScaleNormal="100" workbookViewId="0">
      <selection activeCell="E19" sqref="E19"/>
    </sheetView>
  </sheetViews>
  <sheetFormatPr defaultRowHeight="15" x14ac:dyDescent="0.25"/>
  <cols>
    <col min="1" max="1" width="8.85546875" bestFit="1" customWidth="1"/>
    <col min="2" max="2" width="20.140625" customWidth="1"/>
    <col min="3" max="3" width="19.85546875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7.5703125" bestFit="1" customWidth="1"/>
    <col min="10" max="10" width="12.140625" customWidth="1"/>
  </cols>
  <sheetData>
    <row r="1" spans="1:11" ht="18.75" x14ac:dyDescent="0.3">
      <c r="A1" s="75" t="s">
        <v>99</v>
      </c>
      <c r="B1" s="75"/>
      <c r="C1" s="75"/>
      <c r="D1" s="75"/>
      <c r="E1" s="75"/>
      <c r="F1" s="75"/>
      <c r="G1" s="75"/>
      <c r="H1" s="75"/>
      <c r="I1" s="75"/>
      <c r="J1" s="53"/>
      <c r="K1" s="53"/>
    </row>
    <row r="2" spans="1:11" ht="18.75" x14ac:dyDescent="0.3">
      <c r="A2" s="75" t="s">
        <v>100</v>
      </c>
      <c r="B2" s="75"/>
      <c r="C2" s="75"/>
      <c r="D2" s="75"/>
      <c r="E2" s="75"/>
      <c r="F2" s="75"/>
      <c r="G2" s="75"/>
      <c r="H2" s="75"/>
      <c r="I2" s="75"/>
      <c r="J2" s="53"/>
      <c r="K2" s="53"/>
    </row>
    <row r="10" spans="1:11" ht="21" x14ac:dyDescent="0.35">
      <c r="A10" s="82" t="s">
        <v>144</v>
      </c>
      <c r="B10" s="82"/>
      <c r="C10" s="82"/>
      <c r="D10" s="82"/>
      <c r="E10" s="82"/>
      <c r="F10" s="82"/>
      <c r="G10" s="82"/>
      <c r="H10" s="82"/>
      <c r="I10" s="83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101</v>
      </c>
      <c r="H11" s="54" t="s">
        <v>102</v>
      </c>
      <c r="I11" s="54" t="s">
        <v>1</v>
      </c>
    </row>
    <row r="12" spans="1:11" ht="23.1" customHeight="1" x14ac:dyDescent="0.25">
      <c r="A12" s="47">
        <v>1</v>
      </c>
      <c r="B12" s="14" t="s">
        <v>24</v>
      </c>
      <c r="C12" s="16" t="s">
        <v>25</v>
      </c>
      <c r="D12" s="67" t="s">
        <v>21</v>
      </c>
      <c r="E12" s="17" t="s">
        <v>26</v>
      </c>
      <c r="F12" s="46" t="s">
        <v>0</v>
      </c>
      <c r="G12" s="69" t="s">
        <v>48</v>
      </c>
      <c r="H12" s="55">
        <v>40</v>
      </c>
      <c r="I12" s="56">
        <v>100</v>
      </c>
    </row>
    <row r="13" spans="1:11" ht="23.1" customHeight="1" x14ac:dyDescent="0.25">
      <c r="A13" s="48">
        <v>2</v>
      </c>
      <c r="B13" s="15" t="s">
        <v>19</v>
      </c>
      <c r="C13" s="16" t="s">
        <v>70</v>
      </c>
      <c r="D13" s="67" t="s">
        <v>71</v>
      </c>
      <c r="E13" s="17" t="s">
        <v>22</v>
      </c>
      <c r="F13" s="46" t="s">
        <v>0</v>
      </c>
      <c r="G13" s="69" t="s">
        <v>48</v>
      </c>
      <c r="H13" s="55">
        <v>39</v>
      </c>
      <c r="I13" s="56">
        <v>97.5</v>
      </c>
    </row>
    <row r="14" spans="1:11" ht="23.1" customHeight="1" x14ac:dyDescent="0.25">
      <c r="A14" s="49">
        <v>3</v>
      </c>
      <c r="B14" s="14" t="s">
        <v>122</v>
      </c>
      <c r="C14" s="67" t="s">
        <v>37</v>
      </c>
      <c r="D14" s="67" t="s">
        <v>129</v>
      </c>
      <c r="E14" s="67" t="s">
        <v>32</v>
      </c>
      <c r="F14" s="46" t="s">
        <v>0</v>
      </c>
      <c r="G14" s="70" t="s">
        <v>131</v>
      </c>
      <c r="H14" s="14">
        <v>35</v>
      </c>
      <c r="I14" s="56">
        <v>87.5</v>
      </c>
      <c r="J14" t="s">
        <v>103</v>
      </c>
    </row>
    <row r="15" spans="1:11" ht="23.1" customHeight="1" x14ac:dyDescent="0.25">
      <c r="A15" s="1">
        <v>4</v>
      </c>
      <c r="B15" s="15" t="s">
        <v>36</v>
      </c>
      <c r="C15" s="16" t="s">
        <v>79</v>
      </c>
      <c r="D15" s="67" t="s">
        <v>80</v>
      </c>
      <c r="E15" s="17" t="s">
        <v>32</v>
      </c>
      <c r="F15" s="46" t="s">
        <v>0</v>
      </c>
      <c r="G15" s="69" t="s">
        <v>48</v>
      </c>
      <c r="H15" s="55">
        <v>35</v>
      </c>
      <c r="I15" s="56">
        <v>87.5</v>
      </c>
      <c r="J15" t="s">
        <v>103</v>
      </c>
    </row>
    <row r="16" spans="1:11" ht="23.1" customHeight="1" x14ac:dyDescent="0.25">
      <c r="A16" s="1" t="s">
        <v>138</v>
      </c>
      <c r="B16" s="14" t="s">
        <v>56</v>
      </c>
      <c r="C16" s="16" t="s">
        <v>57</v>
      </c>
      <c r="D16" s="67" t="s">
        <v>47</v>
      </c>
      <c r="E16" s="17" t="s">
        <v>32</v>
      </c>
      <c r="F16" s="46" t="s">
        <v>0</v>
      </c>
      <c r="G16" s="69" t="s">
        <v>48</v>
      </c>
      <c r="H16" s="55">
        <v>34</v>
      </c>
      <c r="I16" s="56">
        <v>85</v>
      </c>
    </row>
    <row r="17" spans="1:9" ht="23.1" customHeight="1" x14ac:dyDescent="0.25">
      <c r="A17" s="1" t="s">
        <v>138</v>
      </c>
      <c r="B17" s="14" t="s">
        <v>123</v>
      </c>
      <c r="C17" s="67" t="s">
        <v>20</v>
      </c>
      <c r="D17" s="67" t="s">
        <v>129</v>
      </c>
      <c r="E17" s="67" t="s">
        <v>32</v>
      </c>
      <c r="F17" s="46" t="s">
        <v>0</v>
      </c>
      <c r="G17" s="70" t="s">
        <v>131</v>
      </c>
      <c r="H17" s="14">
        <v>34</v>
      </c>
      <c r="I17" s="56">
        <v>85</v>
      </c>
    </row>
    <row r="18" spans="1:9" ht="23.1" customHeight="1" x14ac:dyDescent="0.25">
      <c r="A18" s="1" t="s">
        <v>138</v>
      </c>
      <c r="B18" s="14" t="s">
        <v>125</v>
      </c>
      <c r="C18" s="67" t="s">
        <v>25</v>
      </c>
      <c r="D18" s="67" t="s">
        <v>130</v>
      </c>
      <c r="E18" s="67" t="s">
        <v>32</v>
      </c>
      <c r="F18" s="46" t="s">
        <v>0</v>
      </c>
      <c r="G18" s="70" t="s">
        <v>131</v>
      </c>
      <c r="H18" s="14">
        <v>34</v>
      </c>
      <c r="I18" s="56">
        <v>85</v>
      </c>
    </row>
    <row r="19" spans="1:9" ht="23.1" customHeight="1" x14ac:dyDescent="0.25">
      <c r="A19" s="1" t="s">
        <v>139</v>
      </c>
      <c r="B19" s="14" t="s">
        <v>50</v>
      </c>
      <c r="C19" s="16" t="s">
        <v>25</v>
      </c>
      <c r="D19" s="67" t="s">
        <v>21</v>
      </c>
      <c r="E19" s="17" t="s">
        <v>22</v>
      </c>
      <c r="F19" s="46" t="s">
        <v>0</v>
      </c>
      <c r="G19" s="69" t="s">
        <v>48</v>
      </c>
      <c r="H19" s="55">
        <v>32</v>
      </c>
      <c r="I19" s="56">
        <v>80</v>
      </c>
    </row>
    <row r="20" spans="1:9" ht="23.1" customHeight="1" x14ac:dyDescent="0.25">
      <c r="A20" s="1" t="s">
        <v>139</v>
      </c>
      <c r="B20" s="15" t="s">
        <v>41</v>
      </c>
      <c r="C20" s="16" t="s">
        <v>77</v>
      </c>
      <c r="D20" s="67" t="s">
        <v>78</v>
      </c>
      <c r="E20" s="17" t="s">
        <v>32</v>
      </c>
      <c r="F20" s="46" t="s">
        <v>0</v>
      </c>
      <c r="G20" s="69" t="s">
        <v>48</v>
      </c>
      <c r="H20" s="55">
        <v>32</v>
      </c>
      <c r="I20" s="56">
        <v>80</v>
      </c>
    </row>
    <row r="21" spans="1:9" ht="23.1" customHeight="1" x14ac:dyDescent="0.25">
      <c r="A21" s="1" t="s">
        <v>139</v>
      </c>
      <c r="B21" s="14" t="s">
        <v>124</v>
      </c>
      <c r="C21" s="67" t="s">
        <v>128</v>
      </c>
      <c r="D21" s="67" t="s">
        <v>29</v>
      </c>
      <c r="E21" s="67" t="s">
        <v>22</v>
      </c>
      <c r="F21" s="46" t="s">
        <v>0</v>
      </c>
      <c r="G21" s="70" t="s">
        <v>131</v>
      </c>
      <c r="H21" s="14">
        <v>32</v>
      </c>
      <c r="I21" s="56">
        <v>80</v>
      </c>
    </row>
    <row r="22" spans="1:9" ht="23.1" customHeight="1" x14ac:dyDescent="0.25">
      <c r="A22" s="57">
        <v>11</v>
      </c>
      <c r="B22" s="15" t="s">
        <v>69</v>
      </c>
      <c r="C22" s="16" t="s">
        <v>25</v>
      </c>
      <c r="D22" s="67" t="s">
        <v>47</v>
      </c>
      <c r="E22" s="17" t="s">
        <v>26</v>
      </c>
      <c r="F22" s="46" t="s">
        <v>0</v>
      </c>
      <c r="G22" s="69" t="s">
        <v>48</v>
      </c>
      <c r="H22" s="55">
        <v>29</v>
      </c>
      <c r="I22" s="56">
        <v>72.5</v>
      </c>
    </row>
    <row r="23" spans="1:9" ht="23.1" customHeight="1" x14ac:dyDescent="0.25">
      <c r="A23" s="57" t="s">
        <v>140</v>
      </c>
      <c r="B23" s="15" t="s">
        <v>65</v>
      </c>
      <c r="C23" s="16" t="s">
        <v>109</v>
      </c>
      <c r="D23" s="67" t="s">
        <v>47</v>
      </c>
      <c r="E23" s="17" t="s">
        <v>32</v>
      </c>
      <c r="F23" s="46" t="s">
        <v>0</v>
      </c>
      <c r="G23" s="69" t="s">
        <v>48</v>
      </c>
      <c r="H23" s="55">
        <v>26</v>
      </c>
      <c r="I23" s="56">
        <v>65</v>
      </c>
    </row>
    <row r="24" spans="1:9" ht="23.1" customHeight="1" x14ac:dyDescent="0.25">
      <c r="A24" s="57" t="s">
        <v>140</v>
      </c>
      <c r="B24" s="14" t="s">
        <v>127</v>
      </c>
      <c r="C24" s="67" t="s">
        <v>37</v>
      </c>
      <c r="D24" s="67" t="s">
        <v>129</v>
      </c>
      <c r="E24" s="67" t="s">
        <v>32</v>
      </c>
      <c r="F24" s="46" t="s">
        <v>0</v>
      </c>
      <c r="G24" s="70" t="s">
        <v>131</v>
      </c>
      <c r="H24" s="14">
        <v>26</v>
      </c>
      <c r="I24" s="56">
        <v>65</v>
      </c>
    </row>
    <row r="25" spans="1:9" ht="23.25" customHeight="1" x14ac:dyDescent="0.25">
      <c r="A25" s="57">
        <v>14</v>
      </c>
      <c r="B25" s="15" t="s">
        <v>67</v>
      </c>
      <c r="C25" s="16" t="s">
        <v>40</v>
      </c>
      <c r="D25" s="67" t="s">
        <v>47</v>
      </c>
      <c r="E25" s="17" t="s">
        <v>26</v>
      </c>
      <c r="F25" s="46" t="s">
        <v>49</v>
      </c>
      <c r="G25" s="69" t="s">
        <v>48</v>
      </c>
      <c r="H25" s="55">
        <v>25</v>
      </c>
      <c r="I25" s="56">
        <v>62.5</v>
      </c>
    </row>
    <row r="26" spans="1:9" ht="23.25" customHeight="1" x14ac:dyDescent="0.25">
      <c r="A26" s="57">
        <v>15</v>
      </c>
      <c r="B26" s="15" t="s">
        <v>126</v>
      </c>
      <c r="C26" s="16" t="s">
        <v>20</v>
      </c>
      <c r="D26" s="67" t="s">
        <v>21</v>
      </c>
      <c r="E26" s="17" t="s">
        <v>32</v>
      </c>
      <c r="F26" s="46" t="s">
        <v>0</v>
      </c>
      <c r="G26" s="69" t="s">
        <v>131</v>
      </c>
      <c r="H26" s="55">
        <v>24</v>
      </c>
      <c r="I26" s="56">
        <v>60</v>
      </c>
    </row>
    <row r="27" spans="1:9" ht="23.25" customHeight="1" x14ac:dyDescent="0.25">
      <c r="A27" s="57">
        <v>16</v>
      </c>
      <c r="B27" s="15" t="s">
        <v>64</v>
      </c>
      <c r="C27" s="16" t="s">
        <v>20</v>
      </c>
      <c r="D27" s="67" t="s">
        <v>137</v>
      </c>
      <c r="E27" s="17" t="s">
        <v>32</v>
      </c>
      <c r="F27" s="46" t="s">
        <v>0</v>
      </c>
      <c r="G27" s="69" t="s">
        <v>48</v>
      </c>
      <c r="H27" s="55">
        <v>23</v>
      </c>
      <c r="I27" s="56">
        <v>57.499999999999993</v>
      </c>
    </row>
    <row r="28" spans="1:9" ht="23.25" customHeight="1" x14ac:dyDescent="0.25">
      <c r="A28" s="57">
        <v>17</v>
      </c>
      <c r="B28" s="15" t="s">
        <v>43</v>
      </c>
      <c r="C28" s="16" t="s">
        <v>33</v>
      </c>
      <c r="D28" s="67" t="s">
        <v>21</v>
      </c>
      <c r="E28" s="17" t="s">
        <v>22</v>
      </c>
      <c r="F28" s="46" t="s">
        <v>0</v>
      </c>
      <c r="G28" s="69" t="s">
        <v>48</v>
      </c>
      <c r="H28" s="55">
        <v>22</v>
      </c>
      <c r="I28" s="56">
        <v>55.000000000000007</v>
      </c>
    </row>
    <row r="29" spans="1:9" ht="23.25" customHeight="1" x14ac:dyDescent="0.25">
      <c r="A29" s="57">
        <v>18</v>
      </c>
      <c r="B29" s="15" t="s">
        <v>89</v>
      </c>
      <c r="C29" s="16" t="s">
        <v>25</v>
      </c>
      <c r="D29" s="67" t="s">
        <v>115</v>
      </c>
      <c r="E29" s="17" t="s">
        <v>32</v>
      </c>
      <c r="F29" s="46" t="s">
        <v>0</v>
      </c>
      <c r="G29" s="69" t="s">
        <v>48</v>
      </c>
      <c r="H29" s="55">
        <v>21</v>
      </c>
      <c r="I29" s="56">
        <v>52.5</v>
      </c>
    </row>
    <row r="30" spans="1:9" ht="23.25" customHeight="1" x14ac:dyDescent="0.25">
      <c r="A30" s="57">
        <v>19</v>
      </c>
      <c r="B30" s="15" t="s">
        <v>68</v>
      </c>
      <c r="C30" s="16" t="s">
        <v>73</v>
      </c>
      <c r="D30" s="67" t="s">
        <v>74</v>
      </c>
      <c r="E30" s="17" t="s">
        <v>32</v>
      </c>
      <c r="F30" s="46" t="s">
        <v>49</v>
      </c>
      <c r="G30" s="69" t="s">
        <v>76</v>
      </c>
      <c r="H30" s="55">
        <v>20</v>
      </c>
      <c r="I30" s="56">
        <v>50</v>
      </c>
    </row>
  </sheetData>
  <sortState xmlns:xlrd2="http://schemas.microsoft.com/office/spreadsheetml/2017/richdata2" ref="B12:I30">
    <sortCondition descending="1" ref="I12:I30"/>
  </sortState>
  <mergeCells count="3">
    <mergeCell ref="A1:I1"/>
    <mergeCell ref="A2:I2"/>
    <mergeCell ref="A10:I10"/>
  </mergeCells>
  <conditionalFormatting sqref="G22:G24 G16:G20 G13:G14">
    <cfRule type="cellIs" dxfId="142" priority="55" operator="equal">
      <formula>"ANO"</formula>
    </cfRule>
  </conditionalFormatting>
  <conditionalFormatting sqref="F22:F23 F16 F13 F19:F20">
    <cfRule type="cellIs" dxfId="141" priority="50" operator="equal">
      <formula>"ZENY"</formula>
    </cfRule>
    <cfRule type="cellIs" dxfId="140" priority="51" operator="equal">
      <formula>"ZENY"</formula>
    </cfRule>
    <cfRule type="cellIs" dxfId="139" priority="52" operator="equal">
      <formula>"SPRINGER"</formula>
    </cfRule>
    <cfRule type="cellIs" dxfId="138" priority="53" operator="equal">
      <formula>"JUNIOR"</formula>
    </cfRule>
    <cfRule type="cellIs" dxfId="137" priority="54" operator="equal">
      <formula>"PCP"</formula>
    </cfRule>
  </conditionalFormatting>
  <conditionalFormatting sqref="G22:G24 G16:G20 G13:G14">
    <cfRule type="cellIs" dxfId="136" priority="49" operator="equal">
      <formula>"NIE"</formula>
    </cfRule>
  </conditionalFormatting>
  <conditionalFormatting sqref="G12">
    <cfRule type="cellIs" dxfId="135" priority="48" operator="equal">
      <formula>"ANO"</formula>
    </cfRule>
  </conditionalFormatting>
  <conditionalFormatting sqref="F12">
    <cfRule type="cellIs" dxfId="134" priority="43" operator="equal">
      <formula>"ZENY"</formula>
    </cfRule>
    <cfRule type="cellIs" dxfId="133" priority="44" operator="equal">
      <formula>"ZENY"</formula>
    </cfRule>
    <cfRule type="cellIs" dxfId="132" priority="45" operator="equal">
      <formula>"SPRINGER"</formula>
    </cfRule>
    <cfRule type="cellIs" dxfId="131" priority="46" operator="equal">
      <formula>"JUNIOR"</formula>
    </cfRule>
    <cfRule type="cellIs" dxfId="130" priority="47" operator="equal">
      <formula>"PCP"</formula>
    </cfRule>
  </conditionalFormatting>
  <conditionalFormatting sqref="G12">
    <cfRule type="cellIs" dxfId="129" priority="42" operator="equal">
      <formula>"NIE"</formula>
    </cfRule>
  </conditionalFormatting>
  <conditionalFormatting sqref="G15">
    <cfRule type="cellIs" dxfId="128" priority="41" operator="equal">
      <formula>"ANO"</formula>
    </cfRule>
  </conditionalFormatting>
  <conditionalFormatting sqref="F15">
    <cfRule type="cellIs" dxfId="127" priority="36" operator="equal">
      <formula>"ZENY"</formula>
    </cfRule>
    <cfRule type="cellIs" dxfId="126" priority="37" operator="equal">
      <formula>"ZENY"</formula>
    </cfRule>
    <cfRule type="cellIs" dxfId="125" priority="38" operator="equal">
      <formula>"SPRINGER"</formula>
    </cfRule>
    <cfRule type="cellIs" dxfId="124" priority="39" operator="equal">
      <formula>"JUNIOR"</formula>
    </cfRule>
    <cfRule type="cellIs" dxfId="123" priority="40" operator="equal">
      <formula>"PCP"</formula>
    </cfRule>
  </conditionalFormatting>
  <conditionalFormatting sqref="G15">
    <cfRule type="cellIs" dxfId="122" priority="35" operator="equal">
      <formula>"NIE"</formula>
    </cfRule>
  </conditionalFormatting>
  <conditionalFormatting sqref="G21">
    <cfRule type="cellIs" dxfId="121" priority="34" operator="equal">
      <formula>"ANO"</formula>
    </cfRule>
  </conditionalFormatting>
  <conditionalFormatting sqref="G21">
    <cfRule type="cellIs" dxfId="120" priority="28" operator="equal">
      <formula>"NIE"</formula>
    </cfRule>
  </conditionalFormatting>
  <conditionalFormatting sqref="G25:G30">
    <cfRule type="cellIs" dxfId="119" priority="27" operator="equal">
      <formula>"ANO"</formula>
    </cfRule>
  </conditionalFormatting>
  <conditionalFormatting sqref="F25:F30">
    <cfRule type="cellIs" dxfId="118" priority="22" operator="equal">
      <formula>"ZENY"</formula>
    </cfRule>
    <cfRule type="cellIs" dxfId="117" priority="23" operator="equal">
      <formula>"ZENY"</formula>
    </cfRule>
    <cfRule type="cellIs" dxfId="116" priority="24" operator="equal">
      <formula>"SPRINGER"</formula>
    </cfRule>
    <cfRule type="cellIs" dxfId="115" priority="25" operator="equal">
      <formula>"JUNIOR"</formula>
    </cfRule>
    <cfRule type="cellIs" dxfId="114" priority="26" operator="equal">
      <formula>"PCP"</formula>
    </cfRule>
  </conditionalFormatting>
  <conditionalFormatting sqref="G25:G30">
    <cfRule type="cellIs" dxfId="113" priority="21" operator="equal">
      <formula>"NIE"</formula>
    </cfRule>
  </conditionalFormatting>
  <conditionalFormatting sqref="F14">
    <cfRule type="cellIs" dxfId="112" priority="16" operator="equal">
      <formula>"ZENY"</formula>
    </cfRule>
    <cfRule type="cellIs" dxfId="111" priority="17" operator="equal">
      <formula>"ZENY"</formula>
    </cfRule>
    <cfRule type="cellIs" dxfId="110" priority="18" operator="equal">
      <formula>"SPRINGER"</formula>
    </cfRule>
    <cfRule type="cellIs" dxfId="109" priority="19" operator="equal">
      <formula>"JUNIOR"</formula>
    </cfRule>
    <cfRule type="cellIs" dxfId="108" priority="20" operator="equal">
      <formula>"PCP"</formula>
    </cfRule>
  </conditionalFormatting>
  <conditionalFormatting sqref="F17:F18">
    <cfRule type="cellIs" dxfId="107" priority="11" operator="equal">
      <formula>"ZENY"</formula>
    </cfRule>
    <cfRule type="cellIs" dxfId="106" priority="12" operator="equal">
      <formula>"ZENY"</formula>
    </cfRule>
    <cfRule type="cellIs" dxfId="105" priority="13" operator="equal">
      <formula>"SPRINGER"</formula>
    </cfRule>
    <cfRule type="cellIs" dxfId="104" priority="14" operator="equal">
      <formula>"JUNIOR"</formula>
    </cfRule>
    <cfRule type="cellIs" dxfId="103" priority="15" operator="equal">
      <formula>"PCP"</formula>
    </cfRule>
  </conditionalFormatting>
  <conditionalFormatting sqref="F21">
    <cfRule type="cellIs" dxfId="102" priority="6" operator="equal">
      <formula>"ZENY"</formula>
    </cfRule>
    <cfRule type="cellIs" dxfId="101" priority="7" operator="equal">
      <formula>"ZENY"</formula>
    </cfRule>
    <cfRule type="cellIs" dxfId="100" priority="8" operator="equal">
      <formula>"SPRINGER"</formula>
    </cfRule>
    <cfRule type="cellIs" dxfId="99" priority="9" operator="equal">
      <formula>"JUNIOR"</formula>
    </cfRule>
    <cfRule type="cellIs" dxfId="98" priority="10" operator="equal">
      <formula>"PCP"</formula>
    </cfRule>
  </conditionalFormatting>
  <conditionalFormatting sqref="F24">
    <cfRule type="cellIs" dxfId="97" priority="1" operator="equal">
      <formula>"ZENY"</formula>
    </cfRule>
    <cfRule type="cellIs" dxfId="96" priority="2" operator="equal">
      <formula>"ZENY"</formula>
    </cfRule>
    <cfRule type="cellIs" dxfId="95" priority="3" operator="equal">
      <formula>"SPRINGER"</formula>
    </cfRule>
    <cfRule type="cellIs" dxfId="94" priority="4" operator="equal">
      <formula>"JUNIOR"</formula>
    </cfRule>
    <cfRule type="cellIs" dxfId="93" priority="5" operator="equal">
      <formula>"PCP"</formula>
    </cfRule>
  </conditionalFormatting>
  <pageMargins left="0.47244094488188981" right="0.39370078740157483" top="1.0236220472440944" bottom="0.74803149606299213" header="0.31496062992125984" footer="0.31496062992125984"/>
  <pageSetup paperSize="9" scale="67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K29"/>
  <sheetViews>
    <sheetView topLeftCell="A3" zoomScaleNormal="100" workbookViewId="0">
      <selection activeCell="M16" sqref="M16"/>
    </sheetView>
  </sheetViews>
  <sheetFormatPr defaultRowHeight="15" x14ac:dyDescent="0.25"/>
  <cols>
    <col min="1" max="1" width="8.85546875" bestFit="1" customWidth="1"/>
    <col min="2" max="2" width="20.140625" customWidth="1"/>
    <col min="3" max="3" width="19.85546875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7.5703125" bestFit="1" customWidth="1"/>
    <col min="10" max="10" width="12.140625" customWidth="1"/>
  </cols>
  <sheetData>
    <row r="1" spans="1:11" ht="18.75" x14ac:dyDescent="0.3">
      <c r="A1" s="75" t="s">
        <v>99</v>
      </c>
      <c r="B1" s="75"/>
      <c r="C1" s="75"/>
      <c r="D1" s="75"/>
      <c r="E1" s="75"/>
      <c r="F1" s="75"/>
      <c r="G1" s="75"/>
      <c r="H1" s="75"/>
      <c r="I1" s="75"/>
      <c r="J1" s="53"/>
      <c r="K1" s="53"/>
    </row>
    <row r="2" spans="1:11" ht="18.75" x14ac:dyDescent="0.3">
      <c r="A2" s="75" t="s">
        <v>100</v>
      </c>
      <c r="B2" s="75"/>
      <c r="C2" s="75"/>
      <c r="D2" s="75"/>
      <c r="E2" s="75"/>
      <c r="F2" s="75"/>
      <c r="G2" s="75"/>
      <c r="H2" s="75"/>
      <c r="I2" s="75"/>
      <c r="J2" s="53"/>
      <c r="K2" s="53"/>
    </row>
    <row r="10" spans="1:11" ht="21" x14ac:dyDescent="0.35">
      <c r="A10" s="84" t="s">
        <v>155</v>
      </c>
      <c r="B10" s="84"/>
      <c r="C10" s="84"/>
      <c r="D10" s="84"/>
      <c r="E10" s="84"/>
      <c r="F10" s="84"/>
      <c r="G10" s="84"/>
      <c r="H10" s="84"/>
      <c r="I10" s="85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101</v>
      </c>
      <c r="H11" s="54" t="s">
        <v>102</v>
      </c>
      <c r="I11" s="54" t="s">
        <v>1</v>
      </c>
    </row>
    <row r="12" spans="1:11" ht="23.1" customHeight="1" x14ac:dyDescent="0.25">
      <c r="A12" s="47">
        <v>1</v>
      </c>
      <c r="B12" s="14" t="s">
        <v>19</v>
      </c>
      <c r="C12" s="16" t="s">
        <v>70</v>
      </c>
      <c r="D12" s="67" t="s">
        <v>71</v>
      </c>
      <c r="E12" s="17" t="s">
        <v>22</v>
      </c>
      <c r="F12" s="46" t="s">
        <v>0</v>
      </c>
      <c r="G12" s="69" t="s">
        <v>48</v>
      </c>
      <c r="H12" s="55">
        <v>41</v>
      </c>
      <c r="I12" s="56">
        <v>100</v>
      </c>
    </row>
    <row r="13" spans="1:11" ht="23.1" customHeight="1" x14ac:dyDescent="0.25">
      <c r="A13" s="48">
        <v>2</v>
      </c>
      <c r="B13" s="14" t="s">
        <v>30</v>
      </c>
      <c r="C13" s="16" t="s">
        <v>45</v>
      </c>
      <c r="D13" s="67" t="s">
        <v>106</v>
      </c>
      <c r="E13" s="17" t="s">
        <v>22</v>
      </c>
      <c r="F13" s="46" t="s">
        <v>0</v>
      </c>
      <c r="G13" s="69" t="s">
        <v>48</v>
      </c>
      <c r="H13" s="55">
        <v>40</v>
      </c>
      <c r="I13" s="56">
        <v>97.560975609756099</v>
      </c>
    </row>
    <row r="14" spans="1:11" ht="23.1" customHeight="1" x14ac:dyDescent="0.25">
      <c r="A14" s="49">
        <v>3</v>
      </c>
      <c r="B14" s="14" t="s">
        <v>23</v>
      </c>
      <c r="C14" s="16" t="s">
        <v>20</v>
      </c>
      <c r="D14" s="67" t="s">
        <v>21</v>
      </c>
      <c r="E14" s="17" t="s">
        <v>22</v>
      </c>
      <c r="F14" s="46" t="s">
        <v>0</v>
      </c>
      <c r="G14" s="69" t="s">
        <v>48</v>
      </c>
      <c r="H14" s="55">
        <v>38</v>
      </c>
      <c r="I14" s="56">
        <v>92.682926829268297</v>
      </c>
      <c r="J14" t="s">
        <v>103</v>
      </c>
    </row>
    <row r="15" spans="1:11" ht="23.1" customHeight="1" x14ac:dyDescent="0.25">
      <c r="A15" s="1">
        <v>4</v>
      </c>
      <c r="B15" s="14" t="s">
        <v>24</v>
      </c>
      <c r="C15" s="16" t="s">
        <v>25</v>
      </c>
      <c r="D15" s="67" t="s">
        <v>21</v>
      </c>
      <c r="E15" s="17" t="s">
        <v>26</v>
      </c>
      <c r="F15" s="46" t="s">
        <v>0</v>
      </c>
      <c r="G15" s="69" t="s">
        <v>48</v>
      </c>
      <c r="H15" s="55">
        <v>38</v>
      </c>
      <c r="I15" s="56">
        <v>92.682926829268297</v>
      </c>
      <c r="J15" t="s">
        <v>103</v>
      </c>
    </row>
    <row r="16" spans="1:11" ht="23.1" customHeight="1" x14ac:dyDescent="0.25">
      <c r="A16" s="1">
        <v>5</v>
      </c>
      <c r="B16" s="14" t="s">
        <v>85</v>
      </c>
      <c r="C16" s="16" t="s">
        <v>86</v>
      </c>
      <c r="D16" s="67" t="s">
        <v>87</v>
      </c>
      <c r="E16" s="17" t="s">
        <v>32</v>
      </c>
      <c r="F16" s="46" t="s">
        <v>0</v>
      </c>
      <c r="G16" s="69" t="s">
        <v>48</v>
      </c>
      <c r="H16" s="55">
        <v>36</v>
      </c>
      <c r="I16" s="56">
        <v>87.804878048780495</v>
      </c>
    </row>
    <row r="17" spans="1:9" ht="23.1" customHeight="1" x14ac:dyDescent="0.25">
      <c r="A17" s="1">
        <v>6</v>
      </c>
      <c r="B17" s="14" t="s">
        <v>50</v>
      </c>
      <c r="C17" s="16" t="s">
        <v>25</v>
      </c>
      <c r="D17" s="67" t="s">
        <v>21</v>
      </c>
      <c r="E17" s="17" t="s">
        <v>22</v>
      </c>
      <c r="F17" s="46" t="s">
        <v>0</v>
      </c>
      <c r="G17" s="69" t="s">
        <v>48</v>
      </c>
      <c r="H17" s="55">
        <v>33</v>
      </c>
      <c r="I17" s="56">
        <v>80.487804878048792</v>
      </c>
    </row>
    <row r="18" spans="1:9" ht="23.1" customHeight="1" x14ac:dyDescent="0.25">
      <c r="A18" s="1">
        <v>7</v>
      </c>
      <c r="B18" s="14" t="s">
        <v>88</v>
      </c>
      <c r="C18" s="16" t="s">
        <v>154</v>
      </c>
      <c r="D18" s="67" t="s">
        <v>21</v>
      </c>
      <c r="E18" s="17" t="s">
        <v>32</v>
      </c>
      <c r="F18" s="46" t="s">
        <v>0</v>
      </c>
      <c r="G18" s="69" t="s">
        <v>48</v>
      </c>
      <c r="H18" s="55">
        <v>32</v>
      </c>
      <c r="I18" s="56">
        <v>78.048780487804876</v>
      </c>
    </row>
    <row r="19" spans="1:9" ht="23.1" customHeight="1" x14ac:dyDescent="0.25">
      <c r="A19" s="1">
        <v>8</v>
      </c>
      <c r="B19" s="14" t="s">
        <v>64</v>
      </c>
      <c r="C19" s="16" t="s">
        <v>20</v>
      </c>
      <c r="D19" s="67" t="s">
        <v>118</v>
      </c>
      <c r="E19" s="17" t="s">
        <v>32</v>
      </c>
      <c r="F19" s="46" t="s">
        <v>0</v>
      </c>
      <c r="G19" s="69" t="s">
        <v>48</v>
      </c>
      <c r="H19" s="55">
        <v>31</v>
      </c>
      <c r="I19" s="56">
        <v>75.609756097560975</v>
      </c>
    </row>
    <row r="20" spans="1:9" ht="23.1" customHeight="1" x14ac:dyDescent="0.25">
      <c r="A20" s="1">
        <v>9</v>
      </c>
      <c r="B20" s="14" t="s">
        <v>68</v>
      </c>
      <c r="C20" s="16" t="s">
        <v>73</v>
      </c>
      <c r="D20" s="67" t="s">
        <v>74</v>
      </c>
      <c r="E20" s="17" t="s">
        <v>32</v>
      </c>
      <c r="F20" s="46" t="s">
        <v>49</v>
      </c>
      <c r="G20" s="69" t="s">
        <v>76</v>
      </c>
      <c r="H20" s="55">
        <v>28</v>
      </c>
      <c r="I20" s="56">
        <v>68.292682926829272</v>
      </c>
    </row>
    <row r="21" spans="1:9" ht="23.25" customHeight="1" x14ac:dyDescent="0.25">
      <c r="A21" s="57">
        <v>10</v>
      </c>
      <c r="B21" s="14" t="s">
        <v>65</v>
      </c>
      <c r="C21" s="16" t="s">
        <v>109</v>
      </c>
      <c r="D21" s="67" t="s">
        <v>47</v>
      </c>
      <c r="E21" s="17" t="s">
        <v>32</v>
      </c>
      <c r="F21" s="46" t="s">
        <v>0</v>
      </c>
      <c r="G21" s="69" t="s">
        <v>48</v>
      </c>
      <c r="H21" s="55">
        <v>26</v>
      </c>
      <c r="I21" s="56">
        <v>63.414634146341463</v>
      </c>
    </row>
    <row r="22" spans="1:9" ht="23.25" customHeight="1" x14ac:dyDescent="0.25">
      <c r="A22" s="57" t="s">
        <v>151</v>
      </c>
      <c r="B22" s="14" t="s">
        <v>41</v>
      </c>
      <c r="C22" s="16" t="s">
        <v>77</v>
      </c>
      <c r="D22" s="67" t="s">
        <v>78</v>
      </c>
      <c r="E22" s="17" t="s">
        <v>32</v>
      </c>
      <c r="F22" s="46" t="s">
        <v>0</v>
      </c>
      <c r="G22" s="69" t="s">
        <v>48</v>
      </c>
      <c r="H22" s="55">
        <v>25</v>
      </c>
      <c r="I22" s="56">
        <v>60.975609756097562</v>
      </c>
    </row>
    <row r="23" spans="1:9" ht="23.25" customHeight="1" x14ac:dyDescent="0.25">
      <c r="A23" s="57" t="s">
        <v>151</v>
      </c>
      <c r="B23" s="14" t="s">
        <v>67</v>
      </c>
      <c r="C23" s="16" t="s">
        <v>143</v>
      </c>
      <c r="D23" s="67" t="s">
        <v>47</v>
      </c>
      <c r="E23" s="17" t="s">
        <v>26</v>
      </c>
      <c r="F23" s="46" t="s">
        <v>49</v>
      </c>
      <c r="G23" s="69" t="s">
        <v>48</v>
      </c>
      <c r="H23" s="55">
        <v>25</v>
      </c>
      <c r="I23" s="56">
        <v>60.975609756097562</v>
      </c>
    </row>
    <row r="24" spans="1:9" ht="23.1" customHeight="1" x14ac:dyDescent="0.25">
      <c r="A24" s="57" t="s">
        <v>151</v>
      </c>
      <c r="B24" s="14" t="s">
        <v>93</v>
      </c>
      <c r="C24" s="16" t="s">
        <v>20</v>
      </c>
      <c r="D24" s="67" t="s">
        <v>94</v>
      </c>
      <c r="E24" s="17" t="s">
        <v>32</v>
      </c>
      <c r="F24" s="46" t="s">
        <v>0</v>
      </c>
      <c r="G24" s="69" t="s">
        <v>48</v>
      </c>
      <c r="H24" s="55">
        <v>25</v>
      </c>
      <c r="I24" s="56">
        <v>60.975609756097562</v>
      </c>
    </row>
    <row r="25" spans="1:9" ht="23.1" customHeight="1" x14ac:dyDescent="0.25">
      <c r="A25" s="57">
        <v>14</v>
      </c>
      <c r="B25" s="14" t="s">
        <v>145</v>
      </c>
      <c r="C25" s="16" t="s">
        <v>146</v>
      </c>
      <c r="D25" s="67" t="s">
        <v>147</v>
      </c>
      <c r="E25" s="17" t="s">
        <v>32</v>
      </c>
      <c r="F25" s="46" t="s">
        <v>0</v>
      </c>
      <c r="G25" s="69" t="s">
        <v>48</v>
      </c>
      <c r="H25" s="55">
        <v>23</v>
      </c>
      <c r="I25" s="56">
        <v>56.09756097560976</v>
      </c>
    </row>
    <row r="26" spans="1:9" ht="23.1" customHeight="1" x14ac:dyDescent="0.25">
      <c r="A26" s="57">
        <v>15</v>
      </c>
      <c r="B26" s="14" t="s">
        <v>38</v>
      </c>
      <c r="C26" s="16" t="s">
        <v>39</v>
      </c>
      <c r="D26" s="67" t="s">
        <v>21</v>
      </c>
      <c r="E26" s="17" t="s">
        <v>32</v>
      </c>
      <c r="F26" s="46" t="s">
        <v>0</v>
      </c>
      <c r="G26" s="69" t="s">
        <v>48</v>
      </c>
      <c r="H26" s="55">
        <v>22</v>
      </c>
      <c r="I26" s="56">
        <v>53.658536585365859</v>
      </c>
    </row>
    <row r="27" spans="1:9" ht="23.1" customHeight="1" x14ac:dyDescent="0.25">
      <c r="A27" s="57" t="s">
        <v>152</v>
      </c>
      <c r="B27" s="14" t="s">
        <v>51</v>
      </c>
      <c r="C27" s="16" t="s">
        <v>40</v>
      </c>
      <c r="D27" s="67" t="s">
        <v>52</v>
      </c>
      <c r="E27" s="17" t="s">
        <v>32</v>
      </c>
      <c r="F27" s="46" t="s">
        <v>49</v>
      </c>
      <c r="G27" s="69" t="s">
        <v>131</v>
      </c>
      <c r="H27" s="55">
        <v>14</v>
      </c>
      <c r="I27" s="56">
        <v>34.146341463414636</v>
      </c>
    </row>
    <row r="28" spans="1:9" ht="23.1" customHeight="1" x14ac:dyDescent="0.25">
      <c r="A28" s="57" t="s">
        <v>152</v>
      </c>
      <c r="B28" s="14" t="s">
        <v>148</v>
      </c>
      <c r="C28" s="16" t="s">
        <v>96</v>
      </c>
      <c r="D28" s="67" t="s">
        <v>149</v>
      </c>
      <c r="E28" s="17" t="s">
        <v>32</v>
      </c>
      <c r="F28" s="46" t="s">
        <v>0</v>
      </c>
      <c r="G28" s="69" t="s">
        <v>48</v>
      </c>
      <c r="H28" s="55">
        <v>14</v>
      </c>
      <c r="I28" s="56">
        <v>34.146341463414636</v>
      </c>
    </row>
    <row r="29" spans="1:9" ht="23.1" customHeight="1" x14ac:dyDescent="0.25">
      <c r="A29" s="57">
        <v>18</v>
      </c>
      <c r="B29" s="14" t="s">
        <v>92</v>
      </c>
      <c r="C29" s="16" t="s">
        <v>96</v>
      </c>
      <c r="D29" s="67" t="s">
        <v>150</v>
      </c>
      <c r="E29" s="17" t="s">
        <v>32</v>
      </c>
      <c r="F29" s="46" t="s">
        <v>0</v>
      </c>
      <c r="G29" s="69" t="s">
        <v>48</v>
      </c>
      <c r="H29" s="55">
        <v>9</v>
      </c>
      <c r="I29" s="56">
        <v>21.951219512195124</v>
      </c>
    </row>
  </sheetData>
  <sortState xmlns:xlrd2="http://schemas.microsoft.com/office/spreadsheetml/2017/richdata2" ref="B12:I29">
    <sortCondition descending="1" ref="H12:H29"/>
  </sortState>
  <mergeCells count="3">
    <mergeCell ref="A1:I1"/>
    <mergeCell ref="A2:I2"/>
    <mergeCell ref="A10:I10"/>
  </mergeCells>
  <conditionalFormatting sqref="G12:G29">
    <cfRule type="cellIs" dxfId="92" priority="43" operator="equal">
      <formula>"ANO"</formula>
    </cfRule>
  </conditionalFormatting>
  <conditionalFormatting sqref="F12:F29">
    <cfRule type="cellIs" dxfId="91" priority="38" operator="equal">
      <formula>"ZENY"</formula>
    </cfRule>
    <cfRule type="cellIs" dxfId="90" priority="39" operator="equal">
      <formula>"ZENY"</formula>
    </cfRule>
    <cfRule type="cellIs" dxfId="89" priority="40" operator="equal">
      <formula>"SPRINGER"</formula>
    </cfRule>
    <cfRule type="cellIs" dxfId="88" priority="41" operator="equal">
      <formula>"JUNIOR"</formula>
    </cfRule>
    <cfRule type="cellIs" dxfId="87" priority="42" operator="equal">
      <formula>"PCP"</formula>
    </cfRule>
  </conditionalFormatting>
  <conditionalFormatting sqref="G12:G29">
    <cfRule type="cellIs" dxfId="86" priority="37" operator="equal">
      <formula>"NIE"</formula>
    </cfRule>
  </conditionalFormatting>
  <pageMargins left="0.47244094488188981" right="0.39370078740157483" top="1.0236220472440944" bottom="0.74803149606299213" header="0.31496062992125984" footer="0.31496062992125984"/>
  <pageSetup paperSize="9" scale="67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K25"/>
  <sheetViews>
    <sheetView topLeftCell="A11" zoomScaleNormal="100" workbookViewId="0">
      <selection activeCell="K21" sqref="K21"/>
    </sheetView>
  </sheetViews>
  <sheetFormatPr defaultRowHeight="15" x14ac:dyDescent="0.25"/>
  <cols>
    <col min="1" max="1" width="8.85546875" bestFit="1" customWidth="1"/>
    <col min="2" max="2" width="20.140625" customWidth="1"/>
    <col min="3" max="3" width="19.85546875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7.5703125" bestFit="1" customWidth="1"/>
    <col min="10" max="10" width="12.140625" customWidth="1"/>
  </cols>
  <sheetData>
    <row r="1" spans="1:11" ht="18.75" x14ac:dyDescent="0.3">
      <c r="A1" s="75" t="s">
        <v>99</v>
      </c>
      <c r="B1" s="75"/>
      <c r="C1" s="75"/>
      <c r="D1" s="75"/>
      <c r="E1" s="75"/>
      <c r="F1" s="75"/>
      <c r="G1" s="75"/>
      <c r="H1" s="75"/>
      <c r="I1" s="75"/>
      <c r="J1" s="53"/>
      <c r="K1" s="53"/>
    </row>
    <row r="2" spans="1:11" ht="18.75" x14ac:dyDescent="0.3">
      <c r="A2" s="75" t="s">
        <v>100</v>
      </c>
      <c r="B2" s="75"/>
      <c r="C2" s="75"/>
      <c r="D2" s="75"/>
      <c r="E2" s="75"/>
      <c r="F2" s="75"/>
      <c r="G2" s="75"/>
      <c r="H2" s="75"/>
      <c r="I2" s="75"/>
      <c r="J2" s="53"/>
      <c r="K2" s="53"/>
    </row>
    <row r="10" spans="1:11" ht="21" x14ac:dyDescent="0.35">
      <c r="A10" s="84" t="s">
        <v>156</v>
      </c>
      <c r="B10" s="84"/>
      <c r="C10" s="84"/>
      <c r="D10" s="84"/>
      <c r="E10" s="84"/>
      <c r="F10" s="84"/>
      <c r="G10" s="84"/>
      <c r="H10" s="84"/>
      <c r="I10" s="85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101</v>
      </c>
      <c r="H11" s="54" t="s">
        <v>102</v>
      </c>
      <c r="I11" s="54" t="s">
        <v>1</v>
      </c>
    </row>
    <row r="12" spans="1:11" ht="23.1" customHeight="1" x14ac:dyDescent="0.25">
      <c r="A12" s="47">
        <v>1</v>
      </c>
      <c r="B12" s="14" t="s">
        <v>30</v>
      </c>
      <c r="C12" s="16" t="s">
        <v>45</v>
      </c>
      <c r="D12" s="67" t="s">
        <v>106</v>
      </c>
      <c r="E12" s="17" t="s">
        <v>22</v>
      </c>
      <c r="F12" s="46" t="s">
        <v>0</v>
      </c>
      <c r="G12" s="69" t="s">
        <v>48</v>
      </c>
      <c r="H12" s="55">
        <v>43</v>
      </c>
      <c r="I12" s="56">
        <v>100</v>
      </c>
    </row>
    <row r="13" spans="1:11" ht="23.1" customHeight="1" x14ac:dyDescent="0.25">
      <c r="A13" s="48">
        <v>2</v>
      </c>
      <c r="B13" s="14" t="s">
        <v>19</v>
      </c>
      <c r="C13" s="16" t="s">
        <v>70</v>
      </c>
      <c r="D13" s="67" t="s">
        <v>71</v>
      </c>
      <c r="E13" s="17" t="s">
        <v>22</v>
      </c>
      <c r="F13" s="46" t="s">
        <v>0</v>
      </c>
      <c r="G13" s="69" t="s">
        <v>48</v>
      </c>
      <c r="H13" s="55">
        <v>42</v>
      </c>
      <c r="I13" s="56">
        <v>97.674418604651152</v>
      </c>
    </row>
    <row r="14" spans="1:11" ht="23.1" customHeight="1" x14ac:dyDescent="0.25">
      <c r="A14" s="49">
        <v>3</v>
      </c>
      <c r="B14" s="14" t="s">
        <v>24</v>
      </c>
      <c r="C14" s="16" t="s">
        <v>25</v>
      </c>
      <c r="D14" s="67" t="s">
        <v>21</v>
      </c>
      <c r="E14" s="17" t="s">
        <v>26</v>
      </c>
      <c r="F14" s="46" t="s">
        <v>0</v>
      </c>
      <c r="G14" s="69" t="s">
        <v>48</v>
      </c>
      <c r="H14" s="55">
        <v>38</v>
      </c>
      <c r="I14" s="56">
        <v>88.372093023255815</v>
      </c>
    </row>
    <row r="15" spans="1:11" ht="23.1" customHeight="1" x14ac:dyDescent="0.25">
      <c r="A15" s="1" t="s">
        <v>153</v>
      </c>
      <c r="B15" s="14" t="s">
        <v>23</v>
      </c>
      <c r="C15" s="16" t="s">
        <v>20</v>
      </c>
      <c r="D15" s="67" t="s">
        <v>21</v>
      </c>
      <c r="E15" s="17" t="s">
        <v>22</v>
      </c>
      <c r="F15" s="46" t="s">
        <v>0</v>
      </c>
      <c r="G15" s="69" t="s">
        <v>48</v>
      </c>
      <c r="H15" s="55">
        <v>36</v>
      </c>
      <c r="I15" s="56">
        <v>83.720930232558146</v>
      </c>
    </row>
    <row r="16" spans="1:11" ht="23.1" customHeight="1" x14ac:dyDescent="0.25">
      <c r="A16" s="1" t="s">
        <v>153</v>
      </c>
      <c r="B16" s="14" t="s">
        <v>88</v>
      </c>
      <c r="C16" s="16" t="s">
        <v>154</v>
      </c>
      <c r="D16" s="67" t="s">
        <v>21</v>
      </c>
      <c r="E16" s="17" t="s">
        <v>32</v>
      </c>
      <c r="F16" s="46" t="s">
        <v>0</v>
      </c>
      <c r="G16" s="69" t="s">
        <v>48</v>
      </c>
      <c r="H16" s="55">
        <v>36</v>
      </c>
      <c r="I16" s="56">
        <v>83.720930232558146</v>
      </c>
    </row>
    <row r="17" spans="1:9" ht="23.1" customHeight="1" x14ac:dyDescent="0.25">
      <c r="A17" s="1">
        <v>6</v>
      </c>
      <c r="B17" s="14" t="s">
        <v>41</v>
      </c>
      <c r="C17" s="16" t="s">
        <v>77</v>
      </c>
      <c r="D17" s="67" t="s">
        <v>78</v>
      </c>
      <c r="E17" s="17" t="s">
        <v>32</v>
      </c>
      <c r="F17" s="46" t="s">
        <v>0</v>
      </c>
      <c r="G17" s="69" t="s">
        <v>48</v>
      </c>
      <c r="H17" s="55">
        <v>35</v>
      </c>
      <c r="I17" s="56">
        <v>81.395348837209298</v>
      </c>
    </row>
    <row r="18" spans="1:9" ht="23.1" customHeight="1" x14ac:dyDescent="0.25">
      <c r="A18" s="1">
        <v>7</v>
      </c>
      <c r="B18" s="14" t="s">
        <v>68</v>
      </c>
      <c r="C18" s="16" t="s">
        <v>73</v>
      </c>
      <c r="D18" s="67" t="s">
        <v>74</v>
      </c>
      <c r="E18" s="17" t="s">
        <v>32</v>
      </c>
      <c r="F18" s="46" t="s">
        <v>49</v>
      </c>
      <c r="G18" s="69" t="s">
        <v>76</v>
      </c>
      <c r="H18" s="55">
        <v>33</v>
      </c>
      <c r="I18" s="56">
        <v>76.744186046511629</v>
      </c>
    </row>
    <row r="19" spans="1:9" ht="23.1" customHeight="1" x14ac:dyDescent="0.25">
      <c r="A19" s="1">
        <v>8</v>
      </c>
      <c r="B19" s="14" t="s">
        <v>38</v>
      </c>
      <c r="C19" s="16" t="s">
        <v>39</v>
      </c>
      <c r="D19" s="67" t="s">
        <v>21</v>
      </c>
      <c r="E19" s="17" t="s">
        <v>32</v>
      </c>
      <c r="F19" s="46" t="s">
        <v>0</v>
      </c>
      <c r="G19" s="69" t="s">
        <v>48</v>
      </c>
      <c r="H19" s="55">
        <v>31</v>
      </c>
      <c r="I19" s="56">
        <v>72.093023255813947</v>
      </c>
    </row>
    <row r="20" spans="1:9" ht="23.25" customHeight="1" x14ac:dyDescent="0.25">
      <c r="A20" s="57">
        <v>9</v>
      </c>
      <c r="B20" s="14" t="s">
        <v>50</v>
      </c>
      <c r="C20" s="16" t="s">
        <v>25</v>
      </c>
      <c r="D20" s="67" t="s">
        <v>21</v>
      </c>
      <c r="E20" s="17" t="s">
        <v>22</v>
      </c>
      <c r="F20" s="46" t="s">
        <v>0</v>
      </c>
      <c r="G20" s="69" t="s">
        <v>48</v>
      </c>
      <c r="H20" s="55">
        <v>29</v>
      </c>
      <c r="I20" s="56">
        <v>67.441860465116278</v>
      </c>
    </row>
    <row r="21" spans="1:9" ht="23.1" customHeight="1" x14ac:dyDescent="0.25">
      <c r="A21" s="57" t="s">
        <v>134</v>
      </c>
      <c r="B21" s="14" t="s">
        <v>65</v>
      </c>
      <c r="C21" s="16" t="s">
        <v>109</v>
      </c>
      <c r="D21" s="67" t="s">
        <v>47</v>
      </c>
      <c r="E21" s="17" t="s">
        <v>32</v>
      </c>
      <c r="F21" s="46" t="s">
        <v>0</v>
      </c>
      <c r="G21" s="69" t="s">
        <v>48</v>
      </c>
      <c r="H21" s="55">
        <v>25</v>
      </c>
      <c r="I21" s="56">
        <v>58.139534883720934</v>
      </c>
    </row>
    <row r="22" spans="1:9" ht="23.1" customHeight="1" x14ac:dyDescent="0.25">
      <c r="A22" s="57" t="s">
        <v>134</v>
      </c>
      <c r="B22" s="14" t="s">
        <v>67</v>
      </c>
      <c r="C22" s="16" t="s">
        <v>143</v>
      </c>
      <c r="D22" s="67" t="s">
        <v>47</v>
      </c>
      <c r="E22" s="17" t="s">
        <v>26</v>
      </c>
      <c r="F22" s="46" t="s">
        <v>49</v>
      </c>
      <c r="G22" s="69" t="s">
        <v>48</v>
      </c>
      <c r="H22" s="55">
        <v>25</v>
      </c>
      <c r="I22" s="56">
        <v>58.139534883720934</v>
      </c>
    </row>
    <row r="23" spans="1:9" ht="23.1" customHeight="1" x14ac:dyDescent="0.25">
      <c r="A23" s="57">
        <v>12</v>
      </c>
      <c r="B23" s="14" t="s">
        <v>56</v>
      </c>
      <c r="C23" s="16" t="s">
        <v>57</v>
      </c>
      <c r="D23" s="67" t="s">
        <v>47</v>
      </c>
      <c r="E23" s="17" t="s">
        <v>32</v>
      </c>
      <c r="F23" s="46" t="s">
        <v>0</v>
      </c>
      <c r="G23" s="69" t="s">
        <v>48</v>
      </c>
      <c r="H23" s="55">
        <v>21</v>
      </c>
      <c r="I23" s="56">
        <v>48.837209302325576</v>
      </c>
    </row>
    <row r="24" spans="1:9" ht="23.1" customHeight="1" x14ac:dyDescent="0.25">
      <c r="A24" s="57">
        <v>13</v>
      </c>
      <c r="B24" s="14" t="s">
        <v>51</v>
      </c>
      <c r="C24" s="16" t="s">
        <v>40</v>
      </c>
      <c r="D24" s="67" t="s">
        <v>52</v>
      </c>
      <c r="E24" s="17" t="s">
        <v>32</v>
      </c>
      <c r="F24" s="46" t="s">
        <v>49</v>
      </c>
      <c r="G24" s="70" t="s">
        <v>131</v>
      </c>
      <c r="H24" s="55">
        <v>8</v>
      </c>
      <c r="I24" s="56">
        <v>18.604651162790699</v>
      </c>
    </row>
    <row r="25" spans="1:9" ht="23.1" customHeight="1" x14ac:dyDescent="0.25">
      <c r="A25" s="57">
        <v>14</v>
      </c>
      <c r="B25" s="14" t="s">
        <v>92</v>
      </c>
      <c r="C25" s="16" t="s">
        <v>96</v>
      </c>
      <c r="D25" s="67" t="s">
        <v>150</v>
      </c>
      <c r="E25" s="17" t="s">
        <v>32</v>
      </c>
      <c r="F25" s="46" t="s">
        <v>0</v>
      </c>
      <c r="G25" s="69" t="s">
        <v>48</v>
      </c>
      <c r="H25" s="55">
        <v>5</v>
      </c>
      <c r="I25" s="56">
        <v>11.627906976744185</v>
      </c>
    </row>
  </sheetData>
  <sortState xmlns:xlrd2="http://schemas.microsoft.com/office/spreadsheetml/2017/richdata2" ref="B12:I25">
    <sortCondition descending="1" ref="H12:H25"/>
  </sortState>
  <mergeCells count="3">
    <mergeCell ref="A1:I1"/>
    <mergeCell ref="A2:I2"/>
    <mergeCell ref="A10:I10"/>
  </mergeCells>
  <conditionalFormatting sqref="G12:G23 G25">
    <cfRule type="cellIs" dxfId="85" priority="9" operator="equal">
      <formula>"ANO"</formula>
    </cfRule>
  </conditionalFormatting>
  <conditionalFormatting sqref="F12:F25">
    <cfRule type="cellIs" dxfId="84" priority="4" operator="equal">
      <formula>"ZENY"</formula>
    </cfRule>
    <cfRule type="cellIs" dxfId="83" priority="5" operator="equal">
      <formula>"ZENY"</formula>
    </cfRule>
    <cfRule type="cellIs" dxfId="82" priority="6" operator="equal">
      <formula>"SPRINGER"</formula>
    </cfRule>
    <cfRule type="cellIs" dxfId="81" priority="7" operator="equal">
      <formula>"JUNIOR"</formula>
    </cfRule>
    <cfRule type="cellIs" dxfId="80" priority="8" operator="equal">
      <formula>"PCP"</formula>
    </cfRule>
  </conditionalFormatting>
  <conditionalFormatting sqref="G12:G23 G25">
    <cfRule type="cellIs" dxfId="79" priority="3" operator="equal">
      <formula>"NIE"</formula>
    </cfRule>
  </conditionalFormatting>
  <conditionalFormatting sqref="G24">
    <cfRule type="cellIs" dxfId="78" priority="2" operator="equal">
      <formula>"ANO"</formula>
    </cfRule>
  </conditionalFormatting>
  <conditionalFormatting sqref="G24">
    <cfRule type="cellIs" dxfId="77" priority="1" operator="equal">
      <formula>"NIE"</formula>
    </cfRule>
  </conditionalFormatting>
  <pageMargins left="0.47244094488188981" right="0.39370078740157483" top="1.0236220472440944" bottom="0.74803149606299213" header="0.31496062992125984" footer="0.31496062992125984"/>
  <pageSetup paperSize="9" scale="67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K32"/>
  <sheetViews>
    <sheetView zoomScaleNormal="100" workbookViewId="0">
      <selection activeCell="L20" sqref="L20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  <col min="10" max="10" width="12.140625" customWidth="1"/>
  </cols>
  <sheetData>
    <row r="1" spans="1:11" ht="18.75" x14ac:dyDescent="0.3">
      <c r="A1" s="75" t="s">
        <v>99</v>
      </c>
      <c r="B1" s="75"/>
      <c r="C1" s="75"/>
      <c r="D1" s="75"/>
      <c r="E1" s="75"/>
      <c r="F1" s="75"/>
      <c r="G1" s="75"/>
      <c r="H1" s="75"/>
      <c r="I1" s="75"/>
      <c r="J1" s="53"/>
      <c r="K1" s="53"/>
    </row>
    <row r="2" spans="1:11" ht="18.75" x14ac:dyDescent="0.3">
      <c r="A2" s="75" t="s">
        <v>100</v>
      </c>
      <c r="B2" s="75"/>
      <c r="C2" s="75"/>
      <c r="D2" s="75"/>
      <c r="E2" s="75"/>
      <c r="F2" s="75"/>
      <c r="G2" s="75"/>
      <c r="H2" s="75"/>
      <c r="I2" s="75"/>
      <c r="J2" s="53"/>
      <c r="K2" s="53"/>
    </row>
    <row r="10" spans="1:11" ht="21" x14ac:dyDescent="0.35">
      <c r="A10" s="86" t="s">
        <v>158</v>
      </c>
      <c r="B10" s="86"/>
      <c r="C10" s="86"/>
      <c r="D10" s="86"/>
      <c r="E10" s="86"/>
      <c r="F10" s="86"/>
      <c r="G10" s="86"/>
      <c r="H10" s="86"/>
      <c r="I10" s="87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101</v>
      </c>
      <c r="H11" s="54" t="s">
        <v>102</v>
      </c>
      <c r="I11" s="54" t="s">
        <v>1</v>
      </c>
    </row>
    <row r="12" spans="1:11" ht="23.1" customHeight="1" x14ac:dyDescent="0.25">
      <c r="A12" s="47">
        <v>1</v>
      </c>
      <c r="B12" s="14" t="s">
        <v>24</v>
      </c>
      <c r="C12" s="16" t="s">
        <v>25</v>
      </c>
      <c r="D12" s="17" t="s">
        <v>21</v>
      </c>
      <c r="E12" s="17" t="s">
        <v>26</v>
      </c>
      <c r="F12" s="46" t="s">
        <v>0</v>
      </c>
      <c r="G12" s="43" t="s">
        <v>48</v>
      </c>
      <c r="H12" s="55">
        <v>47</v>
      </c>
      <c r="I12" s="56">
        <v>100</v>
      </c>
    </row>
    <row r="13" spans="1:11" ht="23.1" customHeight="1" x14ac:dyDescent="0.25">
      <c r="A13" s="48">
        <v>2</v>
      </c>
      <c r="B13" s="14" t="s">
        <v>19</v>
      </c>
      <c r="C13" s="16" t="s">
        <v>70</v>
      </c>
      <c r="D13" s="17" t="s">
        <v>71</v>
      </c>
      <c r="E13" s="17" t="s">
        <v>22</v>
      </c>
      <c r="F13" s="46" t="s">
        <v>0</v>
      </c>
      <c r="G13" s="43" t="s">
        <v>48</v>
      </c>
      <c r="H13" s="55">
        <v>46</v>
      </c>
      <c r="I13" s="56">
        <v>97.872340425531917</v>
      </c>
    </row>
    <row r="14" spans="1:11" ht="23.1" customHeight="1" x14ac:dyDescent="0.25">
      <c r="A14" s="49">
        <v>3</v>
      </c>
      <c r="B14" s="15" t="s">
        <v>28</v>
      </c>
      <c r="C14" s="16" t="s">
        <v>25</v>
      </c>
      <c r="D14" s="17" t="s">
        <v>29</v>
      </c>
      <c r="E14" s="17" t="s">
        <v>32</v>
      </c>
      <c r="F14" s="46" t="s">
        <v>0</v>
      </c>
      <c r="G14" s="43" t="s">
        <v>48</v>
      </c>
      <c r="H14" s="55">
        <v>45</v>
      </c>
      <c r="I14" s="56">
        <v>95.744680851063833</v>
      </c>
    </row>
    <row r="15" spans="1:11" ht="23.1" customHeight="1" x14ac:dyDescent="0.25">
      <c r="A15" s="1">
        <v>4</v>
      </c>
      <c r="B15" s="14" t="s">
        <v>30</v>
      </c>
      <c r="C15" s="16" t="s">
        <v>45</v>
      </c>
      <c r="D15" s="17" t="s">
        <v>106</v>
      </c>
      <c r="E15" s="17" t="s">
        <v>22</v>
      </c>
      <c r="F15" s="46" t="s">
        <v>0</v>
      </c>
      <c r="G15" s="43" t="s">
        <v>48</v>
      </c>
      <c r="H15" s="55">
        <v>43</v>
      </c>
      <c r="I15" s="56">
        <v>91.489361702127653</v>
      </c>
    </row>
    <row r="16" spans="1:11" ht="23.1" customHeight="1" x14ac:dyDescent="0.25">
      <c r="A16" s="1">
        <v>5</v>
      </c>
      <c r="B16" s="15" t="s">
        <v>56</v>
      </c>
      <c r="C16" s="16" t="s">
        <v>57</v>
      </c>
      <c r="D16" s="17" t="s">
        <v>47</v>
      </c>
      <c r="E16" s="17" t="s">
        <v>32</v>
      </c>
      <c r="F16" s="46" t="s">
        <v>0</v>
      </c>
      <c r="G16" s="43" t="s">
        <v>48</v>
      </c>
      <c r="H16" s="55">
        <v>42</v>
      </c>
      <c r="I16" s="56">
        <v>89.361702127659569</v>
      </c>
    </row>
    <row r="17" spans="1:9" ht="23.1" customHeight="1" x14ac:dyDescent="0.25">
      <c r="A17" s="1" t="s">
        <v>161</v>
      </c>
      <c r="B17" s="15" t="s">
        <v>36</v>
      </c>
      <c r="C17" s="16" t="s">
        <v>79</v>
      </c>
      <c r="D17" s="17" t="s">
        <v>80</v>
      </c>
      <c r="E17" s="17" t="s">
        <v>32</v>
      </c>
      <c r="F17" s="46" t="s">
        <v>0</v>
      </c>
      <c r="G17" s="43" t="s">
        <v>48</v>
      </c>
      <c r="H17" s="55">
        <v>38</v>
      </c>
      <c r="I17" s="56">
        <v>80.851063829787222</v>
      </c>
    </row>
    <row r="18" spans="1:9" ht="23.1" customHeight="1" x14ac:dyDescent="0.25">
      <c r="A18" s="1" t="s">
        <v>161</v>
      </c>
      <c r="B18" s="15" t="s">
        <v>88</v>
      </c>
      <c r="C18" s="16" t="s">
        <v>154</v>
      </c>
      <c r="D18" s="17" t="s">
        <v>21</v>
      </c>
      <c r="E18" s="17" t="s">
        <v>32</v>
      </c>
      <c r="F18" s="46" t="s">
        <v>0</v>
      </c>
      <c r="G18" s="43" t="s">
        <v>48</v>
      </c>
      <c r="H18" s="55">
        <v>38</v>
      </c>
      <c r="I18" s="56">
        <v>80.851063829787222</v>
      </c>
    </row>
    <row r="19" spans="1:9" ht="23.1" customHeight="1" x14ac:dyDescent="0.25">
      <c r="A19" s="1" t="s">
        <v>161</v>
      </c>
      <c r="B19" s="15" t="s">
        <v>34</v>
      </c>
      <c r="C19" s="16" t="s">
        <v>25</v>
      </c>
      <c r="D19" s="17" t="s">
        <v>29</v>
      </c>
      <c r="E19" s="17" t="s">
        <v>32</v>
      </c>
      <c r="F19" s="46" t="s">
        <v>0</v>
      </c>
      <c r="G19" s="43" t="s">
        <v>48</v>
      </c>
      <c r="H19" s="55">
        <v>38</v>
      </c>
      <c r="I19" s="56">
        <v>80.851063829787222</v>
      </c>
    </row>
    <row r="20" spans="1:9" ht="23.1" customHeight="1" x14ac:dyDescent="0.25">
      <c r="A20" s="1" t="s">
        <v>162</v>
      </c>
      <c r="B20" s="15" t="s">
        <v>50</v>
      </c>
      <c r="C20" s="16" t="s">
        <v>25</v>
      </c>
      <c r="D20" s="17" t="s">
        <v>21</v>
      </c>
      <c r="E20" s="17" t="s">
        <v>22</v>
      </c>
      <c r="F20" s="46" t="s">
        <v>0</v>
      </c>
      <c r="G20" s="43" t="s">
        <v>48</v>
      </c>
      <c r="H20" s="55">
        <v>37</v>
      </c>
      <c r="I20" s="56">
        <v>78.723404255319153</v>
      </c>
    </row>
    <row r="21" spans="1:9" ht="23.1" customHeight="1" x14ac:dyDescent="0.25">
      <c r="A21" s="1" t="s">
        <v>162</v>
      </c>
      <c r="B21" s="15" t="s">
        <v>159</v>
      </c>
      <c r="C21" s="16" t="s">
        <v>25</v>
      </c>
      <c r="D21" s="17" t="s">
        <v>21</v>
      </c>
      <c r="E21" s="17" t="s">
        <v>22</v>
      </c>
      <c r="F21" s="46" t="s">
        <v>0</v>
      </c>
      <c r="G21" s="43" t="s">
        <v>48</v>
      </c>
      <c r="H21" s="55">
        <v>37</v>
      </c>
      <c r="I21" s="56">
        <v>78.723404255319153</v>
      </c>
    </row>
    <row r="22" spans="1:9" ht="23.1" customHeight="1" x14ac:dyDescent="0.25">
      <c r="A22" s="1">
        <v>11</v>
      </c>
      <c r="B22" s="15" t="s">
        <v>41</v>
      </c>
      <c r="C22" s="16" t="s">
        <v>77</v>
      </c>
      <c r="D22" s="17" t="s">
        <v>78</v>
      </c>
      <c r="E22" s="17" t="s">
        <v>32</v>
      </c>
      <c r="F22" s="46" t="s">
        <v>0</v>
      </c>
      <c r="G22" s="43" t="s">
        <v>48</v>
      </c>
      <c r="H22" s="55">
        <v>33</v>
      </c>
      <c r="I22" s="56">
        <v>70.212765957446805</v>
      </c>
    </row>
    <row r="23" spans="1:9" ht="23.1" customHeight="1" x14ac:dyDescent="0.25">
      <c r="A23" s="1">
        <v>12</v>
      </c>
      <c r="B23" s="15" t="s">
        <v>38</v>
      </c>
      <c r="C23" s="16" t="s">
        <v>39</v>
      </c>
      <c r="D23" s="17" t="s">
        <v>21</v>
      </c>
      <c r="E23" s="17" t="s">
        <v>32</v>
      </c>
      <c r="F23" s="46" t="s">
        <v>0</v>
      </c>
      <c r="G23" s="43" t="s">
        <v>48</v>
      </c>
      <c r="H23" s="55">
        <v>28</v>
      </c>
      <c r="I23" s="56">
        <v>59.574468085106382</v>
      </c>
    </row>
    <row r="24" spans="1:9" ht="23.1" customHeight="1" x14ac:dyDescent="0.25">
      <c r="A24" s="1">
        <v>13</v>
      </c>
      <c r="B24" s="15" t="s">
        <v>69</v>
      </c>
      <c r="C24" s="16" t="s">
        <v>167</v>
      </c>
      <c r="D24" s="17" t="s">
        <v>168</v>
      </c>
      <c r="E24" s="17" t="s">
        <v>32</v>
      </c>
      <c r="F24" s="46" t="s">
        <v>0</v>
      </c>
      <c r="G24" s="43" t="s">
        <v>48</v>
      </c>
      <c r="H24" s="55">
        <v>25</v>
      </c>
      <c r="I24" s="56">
        <v>53.191489361702125</v>
      </c>
    </row>
    <row r="25" spans="1:9" ht="23.1" customHeight="1" x14ac:dyDescent="0.25">
      <c r="A25" s="1">
        <v>14</v>
      </c>
      <c r="B25" s="15" t="s">
        <v>90</v>
      </c>
      <c r="C25" s="16" t="s">
        <v>31</v>
      </c>
      <c r="D25" s="17" t="s">
        <v>91</v>
      </c>
      <c r="E25" s="17" t="s">
        <v>32</v>
      </c>
      <c r="F25" s="46" t="s">
        <v>0</v>
      </c>
      <c r="G25" s="43" t="s">
        <v>48</v>
      </c>
      <c r="H25" s="55">
        <v>14</v>
      </c>
      <c r="I25" s="56">
        <v>29.787234042553191</v>
      </c>
    </row>
    <row r="26" spans="1:9" ht="23.1" customHeight="1" x14ac:dyDescent="0.25">
      <c r="A26" s="1">
        <v>15</v>
      </c>
      <c r="B26" s="15" t="s">
        <v>95</v>
      </c>
      <c r="C26" s="16" t="s">
        <v>96</v>
      </c>
      <c r="D26" s="17" t="s">
        <v>91</v>
      </c>
      <c r="E26" s="17" t="s">
        <v>32</v>
      </c>
      <c r="F26" s="46" t="s">
        <v>16</v>
      </c>
      <c r="G26" s="43" t="s">
        <v>48</v>
      </c>
      <c r="H26" s="55">
        <v>4</v>
      </c>
      <c r="I26" s="56">
        <v>8.5106382978723403</v>
      </c>
    </row>
    <row r="27" spans="1:9" ht="23.1" customHeight="1" x14ac:dyDescent="0.25">
      <c r="A27" s="1">
        <v>16</v>
      </c>
      <c r="B27" s="15" t="s">
        <v>160</v>
      </c>
      <c r="C27" s="16" t="s">
        <v>31</v>
      </c>
      <c r="D27" s="17" t="s">
        <v>91</v>
      </c>
      <c r="E27" s="17" t="s">
        <v>32</v>
      </c>
      <c r="F27" s="46" t="s">
        <v>16</v>
      </c>
      <c r="G27" s="43" t="s">
        <v>131</v>
      </c>
      <c r="H27" s="55">
        <v>3</v>
      </c>
      <c r="I27" s="56">
        <v>6.3829787234042552</v>
      </c>
    </row>
    <row r="28" spans="1:9" ht="23.1" customHeight="1" x14ac:dyDescent="0.25">
      <c r="A28" s="1"/>
      <c r="B28" s="15"/>
      <c r="C28" s="16"/>
      <c r="D28" s="17"/>
      <c r="E28" s="17"/>
      <c r="F28" s="46"/>
      <c r="G28" s="43"/>
      <c r="H28" s="55"/>
      <c r="I28" s="56"/>
    </row>
    <row r="29" spans="1:9" ht="23.1" customHeight="1" x14ac:dyDescent="0.25">
      <c r="A29" s="48"/>
      <c r="B29" s="58"/>
      <c r="C29" s="59"/>
      <c r="D29" s="60"/>
      <c r="E29" s="60"/>
      <c r="F29" s="61"/>
      <c r="G29" s="62"/>
      <c r="H29" s="63"/>
      <c r="I29" s="64"/>
    </row>
    <row r="30" spans="1:9" ht="23.1" customHeight="1" x14ac:dyDescent="0.25">
      <c r="A30" s="57">
        <v>1</v>
      </c>
      <c r="B30" s="15" t="s">
        <v>68</v>
      </c>
      <c r="C30" s="16" t="s">
        <v>73</v>
      </c>
      <c r="D30" s="17" t="s">
        <v>74</v>
      </c>
      <c r="E30" s="17" t="s">
        <v>32</v>
      </c>
      <c r="F30" s="46" t="s">
        <v>49</v>
      </c>
      <c r="G30" s="43" t="s">
        <v>76</v>
      </c>
      <c r="H30" s="55">
        <v>34</v>
      </c>
      <c r="I30" s="56">
        <v>72.340425531914903</v>
      </c>
    </row>
    <row r="31" spans="1:9" ht="23.1" customHeight="1" x14ac:dyDescent="0.25">
      <c r="A31" s="57">
        <v>2</v>
      </c>
      <c r="B31" s="15" t="s">
        <v>46</v>
      </c>
      <c r="C31" s="16" t="s">
        <v>40</v>
      </c>
      <c r="D31" s="17" t="s">
        <v>21</v>
      </c>
      <c r="E31" s="17" t="s">
        <v>22</v>
      </c>
      <c r="F31" s="46" t="s">
        <v>0</v>
      </c>
      <c r="G31" s="43" t="s">
        <v>48</v>
      </c>
      <c r="H31" s="55">
        <v>30</v>
      </c>
      <c r="I31" s="56">
        <v>63.829787234042556</v>
      </c>
    </row>
    <row r="32" spans="1:9" ht="23.1" customHeight="1" x14ac:dyDescent="0.25">
      <c r="A32" s="57">
        <v>3</v>
      </c>
      <c r="B32" s="15" t="s">
        <v>51</v>
      </c>
      <c r="C32" s="16" t="s">
        <v>40</v>
      </c>
      <c r="D32" s="17" t="s">
        <v>52</v>
      </c>
      <c r="E32" s="17" t="s">
        <v>32</v>
      </c>
      <c r="F32" s="46" t="s">
        <v>49</v>
      </c>
      <c r="G32" s="43" t="s">
        <v>131</v>
      </c>
      <c r="H32" s="55">
        <v>21</v>
      </c>
      <c r="I32" s="56">
        <v>44.680851063829785</v>
      </c>
    </row>
  </sheetData>
  <sortState xmlns:xlrd2="http://schemas.microsoft.com/office/spreadsheetml/2017/richdata2" ref="B12:I27">
    <sortCondition descending="1" ref="I12:I27"/>
  </sortState>
  <mergeCells count="3">
    <mergeCell ref="A1:I1"/>
    <mergeCell ref="A2:I2"/>
    <mergeCell ref="A10:I10"/>
  </mergeCells>
  <conditionalFormatting sqref="G13 G15:G30">
    <cfRule type="cellIs" dxfId="76" priority="35" operator="equal">
      <formula>"ANO"</formula>
    </cfRule>
  </conditionalFormatting>
  <conditionalFormatting sqref="F13 F15:F30">
    <cfRule type="cellIs" dxfId="75" priority="30" operator="equal">
      <formula>"ZENY"</formula>
    </cfRule>
    <cfRule type="cellIs" dxfId="74" priority="31" operator="equal">
      <formula>"ZENY"</formula>
    </cfRule>
    <cfRule type="cellIs" dxfId="73" priority="32" operator="equal">
      <formula>"SPRINGER"</formula>
    </cfRule>
    <cfRule type="cellIs" dxfId="72" priority="33" operator="equal">
      <formula>"JUNIOR"</formula>
    </cfRule>
    <cfRule type="cellIs" dxfId="71" priority="34" operator="equal">
      <formula>"PCP"</formula>
    </cfRule>
  </conditionalFormatting>
  <conditionalFormatting sqref="G13 G15:G30">
    <cfRule type="cellIs" dxfId="70" priority="29" operator="equal">
      <formula>"NIE"</formula>
    </cfRule>
  </conditionalFormatting>
  <conditionalFormatting sqref="G12">
    <cfRule type="cellIs" dxfId="69" priority="28" operator="equal">
      <formula>"ANO"</formula>
    </cfRule>
  </conditionalFormatting>
  <conditionalFormatting sqref="F12">
    <cfRule type="cellIs" dxfId="68" priority="23" operator="equal">
      <formula>"ZENY"</formula>
    </cfRule>
    <cfRule type="cellIs" dxfId="67" priority="24" operator="equal">
      <formula>"ZENY"</formula>
    </cfRule>
    <cfRule type="cellIs" dxfId="66" priority="25" operator="equal">
      <formula>"SPRINGER"</formula>
    </cfRule>
    <cfRule type="cellIs" dxfId="65" priority="26" operator="equal">
      <formula>"JUNIOR"</formula>
    </cfRule>
    <cfRule type="cellIs" dxfId="64" priority="27" operator="equal">
      <formula>"PCP"</formula>
    </cfRule>
  </conditionalFormatting>
  <conditionalFormatting sqref="G12">
    <cfRule type="cellIs" dxfId="63" priority="22" operator="equal">
      <formula>"NIE"</formula>
    </cfRule>
  </conditionalFormatting>
  <conditionalFormatting sqref="G14">
    <cfRule type="cellIs" dxfId="62" priority="21" operator="equal">
      <formula>"ANO"</formula>
    </cfRule>
  </conditionalFormatting>
  <conditionalFormatting sqref="F14">
    <cfRule type="cellIs" dxfId="61" priority="16" operator="equal">
      <formula>"ZENY"</formula>
    </cfRule>
    <cfRule type="cellIs" dxfId="60" priority="17" operator="equal">
      <formula>"ZENY"</formula>
    </cfRule>
    <cfRule type="cellIs" dxfId="59" priority="18" operator="equal">
      <formula>"SPRINGER"</formula>
    </cfRule>
    <cfRule type="cellIs" dxfId="58" priority="19" operator="equal">
      <formula>"JUNIOR"</formula>
    </cfRule>
    <cfRule type="cellIs" dxfId="57" priority="20" operator="equal">
      <formula>"PCP"</formula>
    </cfRule>
  </conditionalFormatting>
  <conditionalFormatting sqref="G14">
    <cfRule type="cellIs" dxfId="56" priority="15" operator="equal">
      <formula>"NIE"</formula>
    </cfRule>
  </conditionalFormatting>
  <conditionalFormatting sqref="G32">
    <cfRule type="cellIs" dxfId="55" priority="14" operator="equal">
      <formula>"ANO"</formula>
    </cfRule>
  </conditionalFormatting>
  <conditionalFormatting sqref="F32">
    <cfRule type="cellIs" dxfId="54" priority="9" operator="equal">
      <formula>"ZENY"</formula>
    </cfRule>
    <cfRule type="cellIs" dxfId="53" priority="10" operator="equal">
      <formula>"ZENY"</formula>
    </cfRule>
    <cfRule type="cellIs" dxfId="52" priority="11" operator="equal">
      <formula>"SPRINGER"</formula>
    </cfRule>
    <cfRule type="cellIs" dxfId="51" priority="12" operator="equal">
      <formula>"JUNIOR"</formula>
    </cfRule>
    <cfRule type="cellIs" dxfId="50" priority="13" operator="equal">
      <formula>"PCP"</formula>
    </cfRule>
  </conditionalFormatting>
  <conditionalFormatting sqref="G32">
    <cfRule type="cellIs" dxfId="49" priority="8" operator="equal">
      <formula>"NIE"</formula>
    </cfRule>
  </conditionalFormatting>
  <conditionalFormatting sqref="G31">
    <cfRule type="cellIs" dxfId="48" priority="7" operator="equal">
      <formula>"ANO"</formula>
    </cfRule>
  </conditionalFormatting>
  <conditionalFormatting sqref="F31">
    <cfRule type="cellIs" dxfId="47" priority="2" operator="equal">
      <formula>"ZENY"</formula>
    </cfRule>
    <cfRule type="cellIs" dxfId="46" priority="3" operator="equal">
      <formula>"ZENY"</formula>
    </cfRule>
    <cfRule type="cellIs" dxfId="45" priority="4" operator="equal">
      <formula>"SPRINGER"</formula>
    </cfRule>
    <cfRule type="cellIs" dxfId="44" priority="5" operator="equal">
      <formula>"JUNIOR"</formula>
    </cfRule>
    <cfRule type="cellIs" dxfId="43" priority="6" operator="equal">
      <formula>"PCP"</formula>
    </cfRule>
  </conditionalFormatting>
  <conditionalFormatting sqref="G31">
    <cfRule type="cellIs" dxfId="42" priority="1" operator="equal">
      <formula>"NIE"</formula>
    </cfRule>
  </conditionalFormatting>
  <pageMargins left="0.47244094488188981" right="0.39370078740157483" top="1.0236220472440944" bottom="0.74803149606299213" header="0.31496062992125984" footer="0.31496062992125984"/>
  <pageSetup paperSize="9" scale="71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8A847-C2E1-42FD-9C49-C0F60AD76931}">
  <sheetPr>
    <pageSetUpPr fitToPage="1"/>
  </sheetPr>
  <dimension ref="A1:K29"/>
  <sheetViews>
    <sheetView zoomScaleNormal="100" workbookViewId="0">
      <selection activeCell="J21" sqref="J21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  <col min="10" max="10" width="12.140625" customWidth="1"/>
  </cols>
  <sheetData>
    <row r="1" spans="1:11" ht="18.75" x14ac:dyDescent="0.3">
      <c r="A1" s="75" t="s">
        <v>99</v>
      </c>
      <c r="B1" s="75"/>
      <c r="C1" s="75"/>
      <c r="D1" s="75"/>
      <c r="E1" s="75"/>
      <c r="F1" s="75"/>
      <c r="G1" s="75"/>
      <c r="H1" s="75"/>
      <c r="I1" s="75"/>
      <c r="J1" s="53"/>
      <c r="K1" s="53"/>
    </row>
    <row r="2" spans="1:11" ht="18.75" x14ac:dyDescent="0.3">
      <c r="A2" s="75" t="s">
        <v>100</v>
      </c>
      <c r="B2" s="75"/>
      <c r="C2" s="75"/>
      <c r="D2" s="75"/>
      <c r="E2" s="75"/>
      <c r="F2" s="75"/>
      <c r="G2" s="75"/>
      <c r="H2" s="75"/>
      <c r="I2" s="75"/>
      <c r="J2" s="53"/>
      <c r="K2" s="53"/>
    </row>
    <row r="10" spans="1:11" ht="21" x14ac:dyDescent="0.35">
      <c r="A10" s="86" t="s">
        <v>165</v>
      </c>
      <c r="B10" s="86"/>
      <c r="C10" s="86"/>
      <c r="D10" s="86"/>
      <c r="E10" s="86"/>
      <c r="F10" s="86"/>
      <c r="G10" s="86"/>
      <c r="H10" s="86"/>
      <c r="I10" s="87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101</v>
      </c>
      <c r="H11" s="54" t="s">
        <v>102</v>
      </c>
      <c r="I11" s="54" t="s">
        <v>1</v>
      </c>
    </row>
    <row r="12" spans="1:11" ht="23.1" customHeight="1" x14ac:dyDescent="0.25">
      <c r="A12" s="47">
        <v>1</v>
      </c>
      <c r="B12" s="14" t="s">
        <v>19</v>
      </c>
      <c r="C12" s="16" t="s">
        <v>70</v>
      </c>
      <c r="D12" s="17" t="s">
        <v>71</v>
      </c>
      <c r="E12" s="17" t="s">
        <v>22</v>
      </c>
      <c r="F12" s="46" t="s">
        <v>0</v>
      </c>
      <c r="G12" s="43" t="s">
        <v>48</v>
      </c>
      <c r="H12" s="55">
        <v>44</v>
      </c>
      <c r="I12" s="56">
        <v>100</v>
      </c>
    </row>
    <row r="13" spans="1:11" ht="23.1" customHeight="1" x14ac:dyDescent="0.25">
      <c r="A13" s="48">
        <v>2</v>
      </c>
      <c r="B13" s="14" t="s">
        <v>24</v>
      </c>
      <c r="C13" s="16" t="s">
        <v>25</v>
      </c>
      <c r="D13" s="17" t="s">
        <v>21</v>
      </c>
      <c r="E13" s="17" t="s">
        <v>26</v>
      </c>
      <c r="F13" s="46" t="s">
        <v>0</v>
      </c>
      <c r="G13" s="43" t="s">
        <v>48</v>
      </c>
      <c r="H13" s="55">
        <v>43</v>
      </c>
      <c r="I13" s="56">
        <v>97.727272727272734</v>
      </c>
    </row>
    <row r="14" spans="1:11" ht="23.1" customHeight="1" x14ac:dyDescent="0.25">
      <c r="A14" s="49">
        <v>3</v>
      </c>
      <c r="B14" s="15" t="s">
        <v>28</v>
      </c>
      <c r="C14" s="16" t="s">
        <v>25</v>
      </c>
      <c r="D14" s="17" t="s">
        <v>29</v>
      </c>
      <c r="E14" s="17" t="s">
        <v>32</v>
      </c>
      <c r="F14" s="46" t="s">
        <v>0</v>
      </c>
      <c r="G14" s="43" t="s">
        <v>48</v>
      </c>
      <c r="H14" s="55">
        <v>42</v>
      </c>
      <c r="I14" s="56">
        <v>95.454545454545453</v>
      </c>
    </row>
    <row r="15" spans="1:11" ht="23.1" customHeight="1" x14ac:dyDescent="0.25">
      <c r="A15" s="1">
        <v>4</v>
      </c>
      <c r="B15" s="15" t="s">
        <v>30</v>
      </c>
      <c r="C15" s="16" t="s">
        <v>45</v>
      </c>
      <c r="D15" s="17" t="s">
        <v>106</v>
      </c>
      <c r="E15" s="17" t="s">
        <v>22</v>
      </c>
      <c r="F15" s="46" t="s">
        <v>0</v>
      </c>
      <c r="G15" s="43" t="s">
        <v>48</v>
      </c>
      <c r="H15" s="55">
        <v>41</v>
      </c>
      <c r="I15" s="56">
        <v>93.181818181818173</v>
      </c>
    </row>
    <row r="16" spans="1:11" ht="23.1" customHeight="1" x14ac:dyDescent="0.25">
      <c r="A16" s="1">
        <v>5</v>
      </c>
      <c r="B16" s="15" t="s">
        <v>36</v>
      </c>
      <c r="C16" s="16" t="s">
        <v>79</v>
      </c>
      <c r="D16" s="17" t="s">
        <v>80</v>
      </c>
      <c r="E16" s="17" t="s">
        <v>32</v>
      </c>
      <c r="F16" s="46" t="s">
        <v>0</v>
      </c>
      <c r="G16" s="43" t="s">
        <v>48</v>
      </c>
      <c r="H16" s="55">
        <v>39</v>
      </c>
      <c r="I16" s="56">
        <v>88.63636363636364</v>
      </c>
    </row>
    <row r="17" spans="1:9" ht="23.1" customHeight="1" x14ac:dyDescent="0.25">
      <c r="A17" s="1">
        <v>6</v>
      </c>
      <c r="B17" s="15" t="s">
        <v>34</v>
      </c>
      <c r="C17" s="16" t="s">
        <v>25</v>
      </c>
      <c r="D17" s="17" t="s">
        <v>29</v>
      </c>
      <c r="E17" s="17" t="s">
        <v>32</v>
      </c>
      <c r="F17" s="46" t="s">
        <v>0</v>
      </c>
      <c r="G17" s="43" t="s">
        <v>48</v>
      </c>
      <c r="H17" s="55">
        <v>38</v>
      </c>
      <c r="I17" s="56">
        <v>86.36363636363636</v>
      </c>
    </row>
    <row r="18" spans="1:9" ht="23.1" customHeight="1" x14ac:dyDescent="0.25">
      <c r="A18" s="1" t="s">
        <v>166</v>
      </c>
      <c r="B18" s="15" t="s">
        <v>56</v>
      </c>
      <c r="C18" s="16" t="s">
        <v>57</v>
      </c>
      <c r="D18" s="17" t="s">
        <v>47</v>
      </c>
      <c r="E18" s="17" t="s">
        <v>32</v>
      </c>
      <c r="F18" s="46" t="s">
        <v>0</v>
      </c>
      <c r="G18" s="43" t="s">
        <v>48</v>
      </c>
      <c r="H18" s="55">
        <v>37</v>
      </c>
      <c r="I18" s="56">
        <v>84.090909090909093</v>
      </c>
    </row>
    <row r="19" spans="1:9" ht="23.1" customHeight="1" x14ac:dyDescent="0.25">
      <c r="A19" s="1" t="s">
        <v>166</v>
      </c>
      <c r="B19" s="15" t="s">
        <v>88</v>
      </c>
      <c r="C19" s="16" t="s">
        <v>154</v>
      </c>
      <c r="D19" s="17" t="s">
        <v>21</v>
      </c>
      <c r="E19" s="17" t="s">
        <v>32</v>
      </c>
      <c r="F19" s="46" t="s">
        <v>0</v>
      </c>
      <c r="G19" s="43" t="s">
        <v>48</v>
      </c>
      <c r="H19" s="55">
        <v>37</v>
      </c>
      <c r="I19" s="56">
        <v>84.090909090909093</v>
      </c>
    </row>
    <row r="20" spans="1:9" ht="23.1" customHeight="1" x14ac:dyDescent="0.25">
      <c r="A20" s="1">
        <v>9</v>
      </c>
      <c r="B20" s="15" t="s">
        <v>38</v>
      </c>
      <c r="C20" s="16" t="s">
        <v>39</v>
      </c>
      <c r="D20" s="17" t="s">
        <v>21</v>
      </c>
      <c r="E20" s="17" t="s">
        <v>32</v>
      </c>
      <c r="F20" s="46" t="s">
        <v>0</v>
      </c>
      <c r="G20" s="43" t="s">
        <v>48</v>
      </c>
      <c r="H20" s="55">
        <v>33</v>
      </c>
      <c r="I20" s="56">
        <v>75</v>
      </c>
    </row>
    <row r="21" spans="1:9" ht="23.1" customHeight="1" x14ac:dyDescent="0.25">
      <c r="A21" s="1">
        <v>10</v>
      </c>
      <c r="B21" s="14" t="s">
        <v>50</v>
      </c>
      <c r="C21" s="16" t="s">
        <v>25</v>
      </c>
      <c r="D21" s="17" t="s">
        <v>21</v>
      </c>
      <c r="E21" s="17" t="s">
        <v>22</v>
      </c>
      <c r="F21" s="46" t="s">
        <v>0</v>
      </c>
      <c r="G21" s="43" t="s">
        <v>48</v>
      </c>
      <c r="H21" s="55">
        <v>31</v>
      </c>
      <c r="I21" s="56">
        <v>70.454545454545453</v>
      </c>
    </row>
    <row r="22" spans="1:9" ht="23.1" customHeight="1" x14ac:dyDescent="0.25">
      <c r="A22" s="57">
        <v>11</v>
      </c>
      <c r="B22" s="15" t="s">
        <v>41</v>
      </c>
      <c r="C22" s="16" t="s">
        <v>77</v>
      </c>
      <c r="D22" s="17" t="s">
        <v>78</v>
      </c>
      <c r="E22" s="17" t="s">
        <v>32</v>
      </c>
      <c r="F22" s="46" t="s">
        <v>0</v>
      </c>
      <c r="G22" s="43" t="s">
        <v>48</v>
      </c>
      <c r="H22" s="55">
        <v>30</v>
      </c>
      <c r="I22" s="56">
        <v>68.181818181818173</v>
      </c>
    </row>
    <row r="23" spans="1:9" ht="23.1" customHeight="1" x14ac:dyDescent="0.25">
      <c r="A23" s="1">
        <v>12</v>
      </c>
      <c r="B23" s="15" t="s">
        <v>69</v>
      </c>
      <c r="C23" s="16" t="s">
        <v>167</v>
      </c>
      <c r="D23" s="17" t="s">
        <v>168</v>
      </c>
      <c r="E23" s="17" t="s">
        <v>32</v>
      </c>
      <c r="F23" s="46" t="s">
        <v>0</v>
      </c>
      <c r="G23" s="43" t="s">
        <v>48</v>
      </c>
      <c r="H23" s="55">
        <v>27</v>
      </c>
      <c r="I23" s="56">
        <v>61.363636363636367</v>
      </c>
    </row>
    <row r="24" spans="1:9" ht="23.1" customHeight="1" x14ac:dyDescent="0.25">
      <c r="A24" s="1">
        <v>13</v>
      </c>
      <c r="B24" s="15" t="s">
        <v>90</v>
      </c>
      <c r="C24" s="16" t="s">
        <v>31</v>
      </c>
      <c r="D24" s="17" t="s">
        <v>91</v>
      </c>
      <c r="E24" s="17" t="s">
        <v>32</v>
      </c>
      <c r="F24" s="46" t="s">
        <v>0</v>
      </c>
      <c r="G24" s="43" t="s">
        <v>48</v>
      </c>
      <c r="H24" s="55">
        <v>16</v>
      </c>
      <c r="I24" s="56">
        <v>36.363636363636367</v>
      </c>
    </row>
    <row r="25" spans="1:9" ht="23.1" customHeight="1" x14ac:dyDescent="0.25">
      <c r="A25" s="57">
        <v>14</v>
      </c>
      <c r="B25" s="15" t="s">
        <v>95</v>
      </c>
      <c r="C25" s="16" t="s">
        <v>96</v>
      </c>
      <c r="D25" s="17" t="s">
        <v>91</v>
      </c>
      <c r="E25" s="17" t="s">
        <v>32</v>
      </c>
      <c r="F25" s="46" t="s">
        <v>16</v>
      </c>
      <c r="G25" s="43" t="s">
        <v>48</v>
      </c>
      <c r="H25" s="55">
        <v>10</v>
      </c>
      <c r="I25" s="56">
        <v>22.727272727272727</v>
      </c>
    </row>
    <row r="26" spans="1:9" ht="23.1" customHeight="1" x14ac:dyDescent="0.25">
      <c r="A26" s="1">
        <v>15</v>
      </c>
      <c r="B26" s="15" t="s">
        <v>160</v>
      </c>
      <c r="C26" s="16" t="s">
        <v>31</v>
      </c>
      <c r="D26" s="17" t="s">
        <v>91</v>
      </c>
      <c r="E26" s="17" t="s">
        <v>32</v>
      </c>
      <c r="F26" s="46" t="s">
        <v>16</v>
      </c>
      <c r="G26" s="43" t="s">
        <v>131</v>
      </c>
      <c r="H26" s="55">
        <v>5</v>
      </c>
      <c r="I26" s="56">
        <v>11.363636363636363</v>
      </c>
    </row>
    <row r="27" spans="1:9" x14ac:dyDescent="0.25">
      <c r="A27" s="48"/>
      <c r="B27" s="58"/>
      <c r="C27" s="59"/>
      <c r="D27" s="60"/>
      <c r="E27" s="60"/>
      <c r="F27" s="61"/>
      <c r="G27" s="62"/>
      <c r="H27" s="63"/>
      <c r="I27" s="64"/>
    </row>
    <row r="28" spans="1:9" ht="23.1" customHeight="1" x14ac:dyDescent="0.25">
      <c r="A28" s="57">
        <v>1</v>
      </c>
      <c r="B28" s="15" t="s">
        <v>68</v>
      </c>
      <c r="C28" s="16" t="s">
        <v>73</v>
      </c>
      <c r="D28" s="17" t="s">
        <v>74</v>
      </c>
      <c r="E28" s="17" t="s">
        <v>32</v>
      </c>
      <c r="F28" s="46" t="s">
        <v>49</v>
      </c>
      <c r="G28" s="43" t="s">
        <v>76</v>
      </c>
      <c r="H28" s="55">
        <v>35</v>
      </c>
      <c r="I28" s="56">
        <v>79.545454545454547</v>
      </c>
    </row>
    <row r="29" spans="1:9" ht="23.1" customHeight="1" x14ac:dyDescent="0.25">
      <c r="A29" s="57">
        <v>2</v>
      </c>
      <c r="B29" s="15" t="s">
        <v>51</v>
      </c>
      <c r="C29" s="16" t="s">
        <v>40</v>
      </c>
      <c r="D29" s="17" t="s">
        <v>52</v>
      </c>
      <c r="E29" s="17" t="s">
        <v>32</v>
      </c>
      <c r="F29" s="46" t="s">
        <v>49</v>
      </c>
      <c r="G29" s="43" t="s">
        <v>131</v>
      </c>
      <c r="H29" s="55">
        <v>26</v>
      </c>
      <c r="I29" s="56">
        <v>59.090909090909093</v>
      </c>
    </row>
  </sheetData>
  <sortState xmlns:xlrd2="http://schemas.microsoft.com/office/spreadsheetml/2017/richdata2" ref="B12:I26">
    <sortCondition descending="1" ref="H12:H26"/>
  </sortState>
  <mergeCells count="3">
    <mergeCell ref="A1:I1"/>
    <mergeCell ref="A2:I2"/>
    <mergeCell ref="A10:I10"/>
  </mergeCells>
  <conditionalFormatting sqref="G13 G15:G26">
    <cfRule type="cellIs" dxfId="41" priority="56" operator="equal">
      <formula>"ANO"</formula>
    </cfRule>
  </conditionalFormatting>
  <conditionalFormatting sqref="F13 F15:F26">
    <cfRule type="cellIs" dxfId="40" priority="51" operator="equal">
      <formula>"ZENY"</formula>
    </cfRule>
    <cfRule type="cellIs" dxfId="39" priority="52" operator="equal">
      <formula>"ZENY"</formula>
    </cfRule>
    <cfRule type="cellIs" dxfId="38" priority="53" operator="equal">
      <formula>"SPRINGER"</formula>
    </cfRule>
    <cfRule type="cellIs" dxfId="37" priority="54" operator="equal">
      <formula>"JUNIOR"</formula>
    </cfRule>
    <cfRule type="cellIs" dxfId="36" priority="55" operator="equal">
      <formula>"PCP"</formula>
    </cfRule>
  </conditionalFormatting>
  <conditionalFormatting sqref="G13 G15:G26">
    <cfRule type="cellIs" dxfId="35" priority="50" operator="equal">
      <formula>"NIE"</formula>
    </cfRule>
  </conditionalFormatting>
  <conditionalFormatting sqref="G12">
    <cfRule type="cellIs" dxfId="34" priority="49" operator="equal">
      <formula>"ANO"</formula>
    </cfRule>
  </conditionalFormatting>
  <conditionalFormatting sqref="F12">
    <cfRule type="cellIs" dxfId="33" priority="44" operator="equal">
      <formula>"ZENY"</formula>
    </cfRule>
    <cfRule type="cellIs" dxfId="32" priority="45" operator="equal">
      <formula>"ZENY"</formula>
    </cfRule>
    <cfRule type="cellIs" dxfId="31" priority="46" operator="equal">
      <formula>"SPRINGER"</formula>
    </cfRule>
    <cfRule type="cellIs" dxfId="30" priority="47" operator="equal">
      <formula>"JUNIOR"</formula>
    </cfRule>
    <cfRule type="cellIs" dxfId="29" priority="48" operator="equal">
      <formula>"PCP"</formula>
    </cfRule>
  </conditionalFormatting>
  <conditionalFormatting sqref="G12">
    <cfRule type="cellIs" dxfId="28" priority="43" operator="equal">
      <formula>"NIE"</formula>
    </cfRule>
  </conditionalFormatting>
  <conditionalFormatting sqref="G14">
    <cfRule type="cellIs" dxfId="27" priority="42" operator="equal">
      <formula>"ANO"</formula>
    </cfRule>
  </conditionalFormatting>
  <conditionalFormatting sqref="F14">
    <cfRule type="cellIs" dxfId="26" priority="37" operator="equal">
      <formula>"ZENY"</formula>
    </cfRule>
    <cfRule type="cellIs" dxfId="25" priority="38" operator="equal">
      <formula>"ZENY"</formula>
    </cfRule>
    <cfRule type="cellIs" dxfId="24" priority="39" operator="equal">
      <formula>"SPRINGER"</formula>
    </cfRule>
    <cfRule type="cellIs" dxfId="23" priority="40" operator="equal">
      <formula>"JUNIOR"</formula>
    </cfRule>
    <cfRule type="cellIs" dxfId="22" priority="41" operator="equal">
      <formula>"PCP"</formula>
    </cfRule>
  </conditionalFormatting>
  <conditionalFormatting sqref="G14">
    <cfRule type="cellIs" dxfId="21" priority="36" operator="equal">
      <formula>"NIE"</formula>
    </cfRule>
  </conditionalFormatting>
  <conditionalFormatting sqref="G27">
    <cfRule type="cellIs" dxfId="20" priority="21" operator="equal">
      <formula>"ANO"</formula>
    </cfRule>
  </conditionalFormatting>
  <conditionalFormatting sqref="F27">
    <cfRule type="cellIs" dxfId="19" priority="16" operator="equal">
      <formula>"ZENY"</formula>
    </cfRule>
    <cfRule type="cellIs" dxfId="18" priority="17" operator="equal">
      <formula>"ZENY"</formula>
    </cfRule>
    <cfRule type="cellIs" dxfId="17" priority="18" operator="equal">
      <formula>"SPRINGER"</formula>
    </cfRule>
    <cfRule type="cellIs" dxfId="16" priority="19" operator="equal">
      <formula>"JUNIOR"</formula>
    </cfRule>
    <cfRule type="cellIs" dxfId="15" priority="20" operator="equal">
      <formula>"PCP"</formula>
    </cfRule>
  </conditionalFormatting>
  <conditionalFormatting sqref="G27">
    <cfRule type="cellIs" dxfId="14" priority="15" operator="equal">
      <formula>"NIE"</formula>
    </cfRule>
  </conditionalFormatting>
  <conditionalFormatting sqref="G28">
    <cfRule type="cellIs" dxfId="13" priority="14" operator="equal">
      <formula>"ANO"</formula>
    </cfRule>
  </conditionalFormatting>
  <conditionalFormatting sqref="F28">
    <cfRule type="cellIs" dxfId="12" priority="9" operator="equal">
      <formula>"ZENY"</formula>
    </cfRule>
    <cfRule type="cellIs" dxfId="11" priority="10" operator="equal">
      <formula>"ZENY"</formula>
    </cfRule>
    <cfRule type="cellIs" dxfId="10" priority="11" operator="equal">
      <formula>"SPRINGER"</formula>
    </cfRule>
    <cfRule type="cellIs" dxfId="9" priority="12" operator="equal">
      <formula>"JUNIOR"</formula>
    </cfRule>
    <cfRule type="cellIs" dxfId="8" priority="13" operator="equal">
      <formula>"PCP"</formula>
    </cfRule>
  </conditionalFormatting>
  <conditionalFormatting sqref="G28">
    <cfRule type="cellIs" dxfId="7" priority="8" operator="equal">
      <formula>"NIE"</formula>
    </cfRule>
  </conditionalFormatting>
  <conditionalFormatting sqref="G29">
    <cfRule type="cellIs" dxfId="6" priority="7" operator="equal">
      <formula>"ANO"</formula>
    </cfRule>
  </conditionalFormatting>
  <conditionalFormatting sqref="F29">
    <cfRule type="cellIs" dxfId="5" priority="2" operator="equal">
      <formula>"ZENY"</formula>
    </cfRule>
    <cfRule type="cellIs" dxfId="4" priority="3" operator="equal">
      <formula>"ZENY"</formula>
    </cfRule>
    <cfRule type="cellIs" dxfId="3" priority="4" operator="equal">
      <formula>"SPRINGER"</formula>
    </cfRule>
    <cfRule type="cellIs" dxfId="2" priority="5" operator="equal">
      <formula>"JUNIOR"</formula>
    </cfRule>
    <cfRule type="cellIs" dxfId="1" priority="6" operator="equal">
      <formula>"PCP"</formula>
    </cfRule>
  </conditionalFormatting>
  <conditionalFormatting sqref="G29">
    <cfRule type="cellIs" dxfId="0" priority="1" operator="equal">
      <formula>"NIE"</formula>
    </cfRule>
  </conditionalFormatting>
  <pageMargins left="0.47244094488188981" right="0.39370078740157483" top="1.0236220472440944" bottom="0.74803149606299213" header="0.31496062992125984" footer="0.31496062992125984"/>
  <pageSetup paperSize="9" scale="7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13</vt:i4>
      </vt:variant>
      <vt:variant>
        <vt:lpstr>Pomenované rozsahy</vt:lpstr>
      </vt:variant>
      <vt:variant>
        <vt:i4>12</vt:i4>
      </vt:variant>
    </vt:vector>
  </HeadingPairs>
  <TitlesOfParts>
    <vt:vector size="25" baseType="lpstr">
      <vt:lpstr>Vysledky OPEN KOMPLET</vt:lpstr>
      <vt:lpstr>1 kolo</vt:lpstr>
      <vt:lpstr>2 kolo</vt:lpstr>
      <vt:lpstr>3 kolo</vt:lpstr>
      <vt:lpstr>4 kolo </vt:lpstr>
      <vt:lpstr>5 kolo</vt:lpstr>
      <vt:lpstr>6 kolo</vt:lpstr>
      <vt:lpstr>7 kolo</vt:lpstr>
      <vt:lpstr>8 kolo</vt:lpstr>
      <vt:lpstr>9 kolo </vt:lpstr>
      <vt:lpstr>10 kolo </vt:lpstr>
      <vt:lpstr>11 kolo </vt:lpstr>
      <vt:lpstr>12 kolo</vt:lpstr>
      <vt:lpstr>'1 kolo'!Oblasť_tlače</vt:lpstr>
      <vt:lpstr>'10 kolo '!Oblasť_tlače</vt:lpstr>
      <vt:lpstr>'11 kolo '!Oblasť_tlače</vt:lpstr>
      <vt:lpstr>'12 kolo'!Oblasť_tlače</vt:lpstr>
      <vt:lpstr>'2 kolo'!Oblasť_tlače</vt:lpstr>
      <vt:lpstr>'3 kolo'!Oblasť_tlače</vt:lpstr>
      <vt:lpstr>'4 kolo '!Oblasť_tlače</vt:lpstr>
      <vt:lpstr>'5 kolo'!Oblasť_tlače</vt:lpstr>
      <vt:lpstr>'6 kolo'!Oblasť_tlače</vt:lpstr>
      <vt:lpstr>'7 kolo'!Oblasť_tlače</vt:lpstr>
      <vt:lpstr>'8 kolo'!Oblasť_tlače</vt:lpstr>
      <vt:lpstr>'9 kolo '!Oblasť_tlače</vt:lpstr>
    </vt:vector>
  </TitlesOfParts>
  <Company>Lenovo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ANDREJ</dc:creator>
  <cp:lastModifiedBy>František</cp:lastModifiedBy>
  <cp:lastPrinted>2022-09-03T19:51:42Z</cp:lastPrinted>
  <dcterms:created xsi:type="dcterms:W3CDTF">2015-03-09T21:00:05Z</dcterms:created>
  <dcterms:modified xsi:type="dcterms:W3CDTF">2022-10-02T16:25:44Z</dcterms:modified>
</cp:coreProperties>
</file>